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haun\Desktop\Documents\Approved MTREF 2020 2021\"/>
    </mc:Choice>
  </mc:AlternateContent>
  <bookViews>
    <workbookView xWindow="0" yWindow="0" windowWidth="20490" windowHeight="7755"/>
  </bookViews>
  <sheets>
    <sheet name="Approve procurement plan 202021" sheetId="3" r:id="rId1"/>
    <sheet name="Sheet1" sheetId="4" r:id="rId2"/>
  </sheets>
  <definedNames>
    <definedName name="_xlnm.Print_Area" localSheetId="0">'Approve procurement plan 202021'!$A$1:$VRC$130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3" l="1"/>
  <c r="G106" i="3"/>
  <c r="G105" i="3"/>
  <c r="G104" i="3"/>
  <c r="G101" i="3"/>
  <c r="G100" i="3"/>
  <c r="G49" i="3"/>
  <c r="G48" i="3"/>
  <c r="G99" i="3"/>
  <c r="G43" i="3"/>
  <c r="H26" i="3"/>
  <c r="G26" i="3"/>
  <c r="G56" i="3"/>
  <c r="G96" i="3" l="1"/>
  <c r="G112" i="3"/>
  <c r="G95" i="3"/>
  <c r="G94" i="3"/>
  <c r="G113" i="3" l="1"/>
  <c r="G111" i="3"/>
  <c r="G110" i="3"/>
  <c r="G109" i="3"/>
  <c r="G97" i="3"/>
  <c r="G93" i="3"/>
  <c r="G92" i="3"/>
  <c r="G91" i="3"/>
  <c r="G87" i="3"/>
  <c r="G83" i="3"/>
  <c r="G80" i="3"/>
  <c r="I69" i="3"/>
  <c r="H69" i="3"/>
  <c r="G59" i="3"/>
  <c r="G58" i="3"/>
  <c r="G51" i="3"/>
  <c r="G45" i="3"/>
  <c r="G42" i="3"/>
  <c r="G40" i="3"/>
  <c r="G39" i="3"/>
  <c r="G38" i="3"/>
  <c r="G37" i="3"/>
  <c r="I36" i="3"/>
  <c r="H36" i="3"/>
  <c r="I115" i="3" l="1"/>
  <c r="G36" i="3"/>
  <c r="G69" i="3"/>
  <c r="G75" i="3" s="1"/>
  <c r="H115" i="3"/>
  <c r="H75" i="3"/>
  <c r="H77" i="3" s="1"/>
  <c r="I75" i="3"/>
  <c r="G115" i="3" l="1"/>
  <c r="I77" i="3"/>
  <c r="I114" i="3" s="1"/>
  <c r="G77" i="3"/>
  <c r="G114" i="3" s="1"/>
  <c r="H114" i="3"/>
</calcChain>
</file>

<file path=xl/comments1.xml><?xml version="1.0" encoding="utf-8"?>
<comments xmlns="http://schemas.openxmlformats.org/spreadsheetml/2006/main">
  <authors>
    <author>Khoza, J (GGM)</author>
  </authors>
  <commentList>
    <comment ref="B93" authorId="0" shapeId="0">
      <text>
        <r>
          <rPr>
            <b/>
            <sz val="9"/>
            <color indexed="81"/>
            <rFont val="Tahoma"/>
            <family val="2"/>
          </rPr>
          <t>Khoza, J 
Purchase of Bins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Khoza, J (GGM):</t>
        </r>
        <r>
          <rPr>
            <sz val="9"/>
            <color indexed="81"/>
            <rFont val="Tahoma"/>
            <family val="2"/>
          </rPr>
          <t xml:space="preserve">
Sport Developmenet and Mayors Cup</t>
        </r>
      </text>
    </comment>
  </commentList>
</comments>
</file>

<file path=xl/sharedStrings.xml><?xml version="1.0" encoding="utf-8"?>
<sst xmlns="http://schemas.openxmlformats.org/spreadsheetml/2006/main" count="906" uniqueCount="242">
  <si>
    <t xml:space="preserve"> SCHEDULE OF PROCUREMENT PLAN IN RESPECT OF ADVERTISED AND NONE ADVERTISED COMPETITIVE BIDS</t>
  </si>
  <si>
    <t>Ref. No.</t>
  </si>
  <si>
    <t>Description</t>
  </si>
  <si>
    <t>VOTE</t>
  </si>
  <si>
    <t>Type</t>
  </si>
  <si>
    <t xml:space="preserve">Contract Number </t>
  </si>
  <si>
    <t xml:space="preserve">No. of Deliverables </t>
  </si>
  <si>
    <t>Estimated Cost (R)/ Budgeted Amount</t>
  </si>
  <si>
    <t>Proc. Method</t>
  </si>
  <si>
    <t>Source of Funding</t>
  </si>
  <si>
    <t>Preperation BD/RFP date</t>
  </si>
  <si>
    <t>Expected Bid-Open. Date/Proposal Submission Date</t>
  </si>
  <si>
    <t>Conctract signed date</t>
  </si>
  <si>
    <t>Contract completion date</t>
  </si>
  <si>
    <t xml:space="preserve">Total </t>
  </si>
  <si>
    <t>Grant</t>
  </si>
  <si>
    <t>Own revenue</t>
  </si>
  <si>
    <t>Refurbishment of Sporting Facilities (Gawula)</t>
  </si>
  <si>
    <t>C0336-3/IA01952/F0002/X124/R0038/001/6601</t>
  </si>
  <si>
    <t>Contractor</t>
  </si>
  <si>
    <t xml:space="preserve">Vote to be Created </t>
  </si>
  <si>
    <t>MIG</t>
  </si>
  <si>
    <t xml:space="preserve"> FOR THE 2020/2021 FINANCIAL YEAR</t>
  </si>
  <si>
    <t xml:space="preserve">Competitve Bidding/PANEL </t>
  </si>
  <si>
    <t xml:space="preserve">Challenges </t>
  </si>
  <si>
    <t>Competitve Bidding</t>
  </si>
  <si>
    <t>N/A</t>
  </si>
  <si>
    <t>Refurbishment of Shivulani Sports Centre</t>
  </si>
  <si>
    <t xml:space="preserve">Goods Sub-Total </t>
  </si>
  <si>
    <t xml:space="preserve">GGM News letter </t>
  </si>
  <si>
    <t>O1235-1/IE00755/F0041/X044/R0230/001/6057</t>
  </si>
  <si>
    <t>Consultant</t>
  </si>
  <si>
    <t>OWN</t>
  </si>
  <si>
    <t xml:space="preserve">N/A </t>
  </si>
  <si>
    <t>Website redevelopment</t>
  </si>
  <si>
    <t>RFQ SITA</t>
  </si>
  <si>
    <t>Email Archiving</t>
  </si>
  <si>
    <t>Business Continuity Plan</t>
  </si>
  <si>
    <t>GIS Upgrade</t>
  </si>
  <si>
    <t>O0025-8/IE00853/F0041/X101/R0230/001/6155</t>
  </si>
  <si>
    <t>Street naming Giyani BA &amp; Giyani C</t>
  </si>
  <si>
    <t>Review of LED Strategy</t>
  </si>
  <si>
    <t>ICT Network Infrustructure</t>
  </si>
  <si>
    <t>C0025-1/IA00052/F0002/X052/R0229/001/6105</t>
  </si>
  <si>
    <t>Alternative Road to Giyani from R81</t>
  </si>
  <si>
    <t>C0040-10/IA01952/F0002/X116/R0230/001/6601</t>
  </si>
  <si>
    <t>Consultant Sub-Total</t>
  </si>
  <si>
    <t>C0007-1/IA01327/F0002/X050/R0229/001/6111</t>
  </si>
  <si>
    <t>Goods</t>
  </si>
  <si>
    <t>PPE Sub-Total</t>
  </si>
  <si>
    <t>Road Maintenance Material and Tools</t>
  </si>
  <si>
    <t>O2392-1/IE00534/F0933/X116/R0230/001/6601</t>
  </si>
  <si>
    <t xml:space="preserve">Goods &amp; Services </t>
  </si>
  <si>
    <t>OPERATIONAL</t>
  </si>
  <si>
    <t>As and When Required</t>
  </si>
  <si>
    <t>Panel of Suppliers</t>
  </si>
  <si>
    <t>Equitable Share</t>
  </si>
  <si>
    <t>On-going</t>
  </si>
  <si>
    <t>Electrical Maintenance Materials and  Tools</t>
  </si>
  <si>
    <t>O2385-1/IE00534/F0930/X032/R0230/001/6707</t>
  </si>
  <si>
    <t>Water and Sanitation Maintenance Materials and Tools</t>
  </si>
  <si>
    <t>O2774-1/IE00534/F0041/X055/R0229/001/6107</t>
  </si>
  <si>
    <t>Property Maintenance Materials and Tools</t>
  </si>
  <si>
    <t>Informantion Technology Maintenance Materials and Tools</t>
  </si>
  <si>
    <t>C0003-5/IA06553/F0002/X052/R0230/001/6105</t>
  </si>
  <si>
    <t>Solid Waste Material and Toos</t>
  </si>
  <si>
    <t>O0425-1/IE00651/F2496/X132/R0230/001/6501</t>
  </si>
  <si>
    <t>Community Services: Environmental Maintenance Material and Toos</t>
  </si>
  <si>
    <t>C0006-3/IA06282/F0041/X132/R0230/001/6501</t>
  </si>
  <si>
    <t>Mayors Cup</t>
  </si>
  <si>
    <t>O1335-1/IE00571/F0041/X044/R0230/001/6057</t>
  </si>
  <si>
    <t>Office Cleaning Materials and Tools</t>
  </si>
  <si>
    <t xml:space="preserve">Intergrated Development Plan </t>
  </si>
  <si>
    <t>O1336-1/IE00060/F0041/X096/R0229/001/6151</t>
  </si>
  <si>
    <t>Maintenance of Parks / Land Scape</t>
  </si>
  <si>
    <t>O0017-1/IE00575/F0041/X006/R0230/001/6255</t>
  </si>
  <si>
    <t>Office Printing and Stationery</t>
  </si>
  <si>
    <t>TOTAL</t>
  </si>
  <si>
    <t>Legends:</t>
  </si>
  <si>
    <t>I(I&amp;S)</t>
  </si>
  <si>
    <t>Infrastructure (Instalation and Supply)</t>
  </si>
  <si>
    <t>G</t>
  </si>
  <si>
    <t xml:space="preserve"> </t>
  </si>
  <si>
    <t>S</t>
  </si>
  <si>
    <t>Services</t>
  </si>
  <si>
    <t xml:space="preserve">Q </t>
  </si>
  <si>
    <t>Quotation</t>
  </si>
  <si>
    <t>OT</t>
  </si>
  <si>
    <t>Open Tender</t>
  </si>
  <si>
    <t>CT</t>
  </si>
  <si>
    <t>Closed Tender</t>
  </si>
  <si>
    <t>BD/RPF</t>
  </si>
  <si>
    <t>Bid documents/ Request for proposal</t>
  </si>
  <si>
    <t>GGM</t>
  </si>
  <si>
    <t>Greater Giyani Municipality</t>
  </si>
  <si>
    <t xml:space="preserve">  </t>
  </si>
  <si>
    <t>LGES</t>
  </si>
  <si>
    <t>Homu 14B Sport centre</t>
  </si>
  <si>
    <t>Section E Sports Centre</t>
  </si>
  <si>
    <t>Rehabilitation of Dumping Site</t>
  </si>
  <si>
    <t>Upgrading of Parking Lot at civic centre</t>
  </si>
  <si>
    <t>Mavalani indoor sports centre</t>
  </si>
  <si>
    <t>consultant</t>
  </si>
  <si>
    <t>TBA</t>
  </si>
  <si>
    <t>Jim nghalalume community hall</t>
  </si>
  <si>
    <t>Nwadzekudzeku community hall</t>
  </si>
  <si>
    <t>Blinkwater Upgrading of internal streets</t>
  </si>
  <si>
    <t>Thomo Upgrading of internal streets</t>
  </si>
  <si>
    <t>Nkuri Zamani Upgrading of internal streets</t>
  </si>
  <si>
    <t>Shimange Upgrading from gravel to paving</t>
  </si>
  <si>
    <t>O0001/IE00534/F1182/X099/R0229/001/6055</t>
  </si>
  <si>
    <t>consultants</t>
  </si>
  <si>
    <t>Road and stormwater  Maintenance (civils)</t>
  </si>
  <si>
    <t>O2392-1/IE00080/F0933/X116/R0230/001/6601</t>
  </si>
  <si>
    <t>Electrical Maintenance civils</t>
  </si>
  <si>
    <t>O2385-2/IE00634/F0041/X032/R0229/001/6707</t>
  </si>
  <si>
    <t>Electrical air conditioners</t>
  </si>
  <si>
    <t>C0004-3/IA06233/F0002/X032/R0229/001/6707</t>
  </si>
  <si>
    <t>Installation of cameras &amp; monitor</t>
  </si>
  <si>
    <t>walk through metal detector &amp; exray machine</t>
  </si>
  <si>
    <t>C0006-7/IA06282/F0002/X057/R0229/001/6351</t>
  </si>
  <si>
    <t>C0006-4/IA06282/F0002/X057/R0229/001/6351</t>
  </si>
  <si>
    <t>O0001/IE00534/F0041/X047/R0229/001/6113</t>
  </si>
  <si>
    <t>Standard Rated (Consumables)</t>
  </si>
  <si>
    <t>001/IE00738/F0041/X047/R0229/001/6113</t>
  </si>
  <si>
    <t>O0001/IE00830/F0930/X047/R0229/001/6114</t>
  </si>
  <si>
    <t>G/G/M/015/019/2021</t>
  </si>
  <si>
    <t xml:space="preserve">Machine and equipment acquisition </t>
  </si>
  <si>
    <t>C0006-1/IA06282/F0002/X050/R0229/001/6111</t>
  </si>
  <si>
    <t>Purchase of vehicle</t>
  </si>
  <si>
    <t>transversal contract</t>
  </si>
  <si>
    <t>tranversal contract</t>
  </si>
  <si>
    <t>furniture and fittings</t>
  </si>
  <si>
    <t>C0004-1/IA06233/F0002/X046/R0229/001/6109</t>
  </si>
  <si>
    <t>panel of legal services</t>
  </si>
  <si>
    <t>O0001/IE00008/F0041/X053/R0229/001/6108</t>
  </si>
  <si>
    <t>competitive bidding</t>
  </si>
  <si>
    <t>purchase of tablets, printers and computer equipment</t>
  </si>
  <si>
    <t>C0003-1/IA06173/F0002/X052/R0229/001/6105</t>
  </si>
  <si>
    <t>pool of civils consultants</t>
  </si>
  <si>
    <t>G/G/M/015/001/2021</t>
  </si>
  <si>
    <t>G/G/M/015/006/2021</t>
  </si>
  <si>
    <t>C0086-1/IA04957/F0002/X052/R0230/001/6105</t>
  </si>
  <si>
    <t>G/G/M/015/012/2021</t>
  </si>
  <si>
    <t>HIV/Candle Lighting</t>
  </si>
  <si>
    <t>quotation basis</t>
  </si>
  <si>
    <t>Youth Support</t>
  </si>
  <si>
    <t>Gender Support</t>
  </si>
  <si>
    <t>Child &amp; Oldage Support</t>
  </si>
  <si>
    <t>Disability Support</t>
  </si>
  <si>
    <t>Traditional Authority Support</t>
  </si>
  <si>
    <t>Event Management</t>
  </si>
  <si>
    <t>Automated audit  System</t>
  </si>
  <si>
    <t>Township Establishment Nsavulani village</t>
  </si>
  <si>
    <t>G/G/M/015/014/2021</t>
  </si>
  <si>
    <t>formalisation of church view</t>
  </si>
  <si>
    <t>Electrification of Nkuri Zamani village (200 units /stands)</t>
  </si>
  <si>
    <t>contractor and consultant</t>
  </si>
  <si>
    <t>Electrification of Shimange village (100 units /stands)</t>
  </si>
  <si>
    <t>Electrification of Jim ngalalume village (200 units /stands)</t>
  </si>
  <si>
    <t>Electrification of Mapuve village (200 units /stands)</t>
  </si>
  <si>
    <t>Electrification of Noblehook village (150 units /stands)</t>
  </si>
  <si>
    <t>Electrification of Mashavela village (150 units /stands)</t>
  </si>
  <si>
    <t>AFS preparation 2020/2021</t>
  </si>
  <si>
    <t>01/07/2020</t>
  </si>
  <si>
    <t>31/08/2020</t>
  </si>
  <si>
    <t>31/08/2021</t>
  </si>
  <si>
    <t xml:space="preserve">GREATER GIYANI MUNICIPALITY PROCUREMENT PLAN </t>
  </si>
  <si>
    <t>G/G/M/015/002/2021</t>
  </si>
  <si>
    <t>G/G/M/015/003/2021</t>
  </si>
  <si>
    <t>G/G/M/015/004/2021</t>
  </si>
  <si>
    <t>G/G/M/015/005/2021</t>
  </si>
  <si>
    <t>G/G/M/015/007/2021</t>
  </si>
  <si>
    <t>G/G/M/015/008/2021</t>
  </si>
  <si>
    <t>G/G/M/015/010/2021</t>
  </si>
  <si>
    <t>G/G/M/015/011/2021</t>
  </si>
  <si>
    <t>G/G/M/015/013/2021</t>
  </si>
  <si>
    <t>G/G/M/015/016/2021</t>
  </si>
  <si>
    <t>G/G/M/015/018/2021</t>
  </si>
  <si>
    <t>G/G/M/015/020/2021</t>
  </si>
  <si>
    <t>G/G/M/015/021/2021</t>
  </si>
  <si>
    <t>G/G/M/015/022/2021</t>
  </si>
  <si>
    <t>G/G/M/015/023/2021</t>
  </si>
  <si>
    <t>G/G/M/015/024/2021</t>
  </si>
  <si>
    <t>G/G/M/015/025/2021</t>
  </si>
  <si>
    <t>G/G/M/015/026/2021</t>
  </si>
  <si>
    <t>G/G/M/015/027/2021</t>
  </si>
  <si>
    <t>G/G/M/015/028/2021</t>
  </si>
  <si>
    <t>G/G/M/015/029/2021</t>
  </si>
  <si>
    <t>G/G/M/015/030/2021</t>
  </si>
  <si>
    <t>G/G/M/015/031/2021</t>
  </si>
  <si>
    <t>G/G/M/015/032/2021</t>
  </si>
  <si>
    <t>G/G/M/015/033/2021</t>
  </si>
  <si>
    <t>G/G/M/6111/034/2021</t>
  </si>
  <si>
    <t>G/G/M/6111/035/2021</t>
  </si>
  <si>
    <t>Asset register 2020/2021</t>
  </si>
  <si>
    <t>Help desk sytem</t>
  </si>
  <si>
    <t>PMU sub-total</t>
  </si>
  <si>
    <t>Goods and Service Sub-Total and PPE sub-total</t>
  </si>
  <si>
    <t>consultant Sub-Total</t>
  </si>
  <si>
    <t>PMU Stationery</t>
  </si>
  <si>
    <t>Calculation of PEMA &amp; LSA Provisions</t>
  </si>
  <si>
    <t>O0001/IE00830/F0933/X049/R0229/001/6117</t>
  </si>
  <si>
    <t>Quotation Based</t>
  </si>
  <si>
    <t>ENEP</t>
  </si>
  <si>
    <t>IT Business Continuity Plan</t>
  </si>
  <si>
    <t>Printers</t>
  </si>
  <si>
    <t>WiFi Access Points</t>
  </si>
  <si>
    <t>Disaster Recovery Plan</t>
  </si>
  <si>
    <t>Projectors</t>
  </si>
  <si>
    <t>Street naming Giyani section A and F</t>
  </si>
  <si>
    <t>O0025-12/IE00001/F0041/X101/R0230/001/6155</t>
  </si>
  <si>
    <t>Subdivision, Rezoning &amp; Registration of Municipal Properties in Villages and town</t>
  </si>
  <si>
    <t>Subdivision &amp; Rezoning of remainder 1946 Giyani F</t>
  </si>
  <si>
    <t>Automated PMS System</t>
  </si>
  <si>
    <t>C0086-3/IA04957/F0041/X096/R0229/001/6151</t>
  </si>
  <si>
    <t>competetive bidding</t>
  </si>
  <si>
    <t>Automated Audit System</t>
  </si>
  <si>
    <t>competitevi bidding</t>
  </si>
  <si>
    <t>servicing of 539 sites</t>
  </si>
  <si>
    <t>Civic Centre Building Phase 4</t>
  </si>
  <si>
    <t>Proclamation Programme</t>
  </si>
  <si>
    <t>Deeds Registration Of Sites</t>
  </si>
  <si>
    <t>Rezoning and Subdivision of Parks</t>
  </si>
  <si>
    <t>O0025-6/IE00001/F0041/X101/R0230/001/6155</t>
  </si>
  <si>
    <t>O0025-7/IE00001/F0041/X101/R0230/001/6155</t>
  </si>
  <si>
    <t>O0025-9/IE00001/F0041/X101/R0416/001/6155</t>
  </si>
  <si>
    <t>Upgrading of Traffic Lights &amp; R81 Lighting</t>
  </si>
  <si>
    <t>C0175-2/IA01952/F0002/X034/R0230/001/6707</t>
  </si>
  <si>
    <t>contractor</t>
  </si>
  <si>
    <t>golf course development</t>
  </si>
  <si>
    <t>C0316-1/IA01952/F0002/X006/R0230/001/6255</t>
  </si>
  <si>
    <t>Formalisation of Makosha Risinga Externsion</t>
  </si>
  <si>
    <t>O1302-2/IE00855/F0041/X101/R0023/001/6155</t>
  </si>
  <si>
    <t>Diaster recovory plan</t>
  </si>
  <si>
    <t>O1265-3/IE00571/F15762/X006/R0230/001/6353</t>
  </si>
  <si>
    <t>Accomodation and meal for all depaerment</t>
  </si>
  <si>
    <t>O0001/IE00060/F0041/X051/R0229/001/6103</t>
  </si>
  <si>
    <t>Human Resources (Job evaluations)</t>
  </si>
  <si>
    <t>Qualification Verification</t>
  </si>
  <si>
    <t>O0001/IE00840/F0041/X051/R0229/001/6103</t>
  </si>
  <si>
    <t>O0001/IE00845/F0041/X051/R0229/001/6103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</si>
</sst>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409]d\ mmmm\ yyyy;@"/>
    <numFmt numFmtId="165" formatCode="[$-14809]d\ 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Bell MT"/>
      <family val="1"/>
    </font>
    <font>
      <b/>
      <sz val="8"/>
      <color theme="1"/>
      <name val="Bell MT"/>
      <family val="1"/>
    </font>
    <font>
      <b/>
      <sz val="8"/>
      <name val="Bell MT"/>
      <family val="1"/>
    </font>
    <font>
      <sz val="8"/>
      <name val="Bell MT"/>
      <family val="1"/>
    </font>
    <font>
      <sz val="8"/>
      <color rgb="FF000000"/>
      <name val="Bell MT"/>
      <family val="1"/>
    </font>
    <font>
      <b/>
      <sz val="8"/>
      <color indexed="8"/>
      <name val="Bell MT"/>
      <family val="1"/>
    </font>
    <font>
      <sz val="8"/>
      <color indexed="8"/>
      <name val="Bell MT"/>
      <family val="1"/>
    </font>
    <font>
      <b/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 style="medium">
        <color theme="1"/>
      </bottom>
      <diagonal/>
    </border>
    <border>
      <left style="hair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 style="hair">
        <color indexed="64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hair">
        <color theme="1"/>
      </left>
      <right style="hair">
        <color indexed="64"/>
      </right>
      <top style="thin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3" fontId="6" fillId="2" borderId="0" xfId="1" applyFont="1" applyFill="1" applyAlignment="1">
      <alignment horizontal="center" vertical="center" wrapText="1"/>
    </xf>
    <xf numFmtId="43" fontId="6" fillId="2" borderId="0" xfId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3" fontId="7" fillId="3" borderId="13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 wrapText="1"/>
    </xf>
    <xf numFmtId="164" fontId="8" fillId="2" borderId="16" xfId="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43" fontId="8" fillId="0" borderId="16" xfId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3" fontId="7" fillId="5" borderId="16" xfId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43" fontId="8" fillId="0" borderId="21" xfId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43" fontId="7" fillId="5" borderId="8" xfId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10" fillId="5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43" fontId="8" fillId="0" borderId="25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43" fontId="8" fillId="0" borderId="22" xfId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5" fontId="5" fillId="2" borderId="24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43" fontId="7" fillId="6" borderId="24" xfId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43" fontId="8" fillId="2" borderId="0" xfId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/>
    </xf>
    <xf numFmtId="0" fontId="5" fillId="0" borderId="0" xfId="0" applyFont="1"/>
    <xf numFmtId="0" fontId="7" fillId="0" borderId="3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43" fontId="8" fillId="0" borderId="20" xfId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43" fontId="8" fillId="0" borderId="35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5" fontId="5" fillId="2" borderId="37" xfId="0" applyNumberFormat="1" applyFont="1" applyFill="1" applyBorder="1" applyAlignment="1">
      <alignment horizontal="center" vertical="center" wrapText="1"/>
    </xf>
    <xf numFmtId="165" fontId="5" fillId="2" borderId="36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vertical="center"/>
    </xf>
    <xf numFmtId="0" fontId="10" fillId="5" borderId="3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165" fontId="5" fillId="2" borderId="20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3" fontId="8" fillId="0" borderId="15" xfId="1" applyFont="1" applyFill="1" applyBorder="1" applyAlignment="1">
      <alignment vertical="center"/>
    </xf>
    <xf numFmtId="164" fontId="8" fillId="2" borderId="20" xfId="2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vertical="center"/>
    </xf>
    <xf numFmtId="0" fontId="7" fillId="5" borderId="41" xfId="0" applyFont="1" applyFill="1" applyBorder="1" applyAlignment="1">
      <alignment horizontal="center" vertical="center" wrapText="1"/>
    </xf>
    <xf numFmtId="43" fontId="7" fillId="5" borderId="41" xfId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vertical="center"/>
    </xf>
    <xf numFmtId="0" fontId="10" fillId="5" borderId="41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/>
    </xf>
    <xf numFmtId="165" fontId="5" fillId="2" borderId="48" xfId="0" applyNumberFormat="1" applyFont="1" applyFill="1" applyBorder="1" applyAlignment="1">
      <alignment horizontal="center" vertical="center" wrapText="1"/>
    </xf>
    <xf numFmtId="164" fontId="8" fillId="2" borderId="48" xfId="2" applyNumberFormat="1" applyFont="1" applyFill="1" applyBorder="1" applyAlignment="1">
      <alignment horizontal="center" vertical="center"/>
    </xf>
    <xf numFmtId="165" fontId="5" fillId="2" borderId="49" xfId="0" applyNumberFormat="1" applyFont="1" applyFill="1" applyBorder="1" applyAlignment="1">
      <alignment horizontal="center" vertical="center" wrapText="1"/>
    </xf>
    <xf numFmtId="164" fontId="8" fillId="2" borderId="49" xfId="2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/>
    </xf>
    <xf numFmtId="15" fontId="8" fillId="0" borderId="56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15" fontId="11" fillId="0" borderId="56" xfId="0" applyNumberFormat="1" applyFont="1" applyFill="1" applyBorder="1" applyAlignment="1">
      <alignment horizontal="center" vertical="center" wrapText="1"/>
    </xf>
    <xf numFmtId="15" fontId="8" fillId="0" borderId="57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15" fontId="8" fillId="0" borderId="49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5" fontId="11" fillId="0" borderId="49" xfId="0" applyNumberFormat="1" applyFont="1" applyFill="1" applyBorder="1" applyAlignment="1">
      <alignment horizontal="center" vertical="center" wrapText="1"/>
    </xf>
    <xf numFmtId="15" fontId="8" fillId="0" borderId="54" xfId="0" applyNumberFormat="1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165" fontId="5" fillId="2" borderId="62" xfId="0" applyNumberFormat="1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165" fontId="5" fillId="2" borderId="53" xfId="0" applyNumberFormat="1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165" fontId="5" fillId="2" borderId="54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43" fontId="8" fillId="0" borderId="50" xfId="1" applyFont="1" applyFill="1" applyBorder="1" applyAlignment="1">
      <alignment horizontal="center" vertical="center"/>
    </xf>
    <xf numFmtId="43" fontId="8" fillId="0" borderId="49" xfId="1" applyFont="1" applyFill="1" applyBorder="1" applyAlignment="1">
      <alignment horizontal="center" vertical="center"/>
    </xf>
    <xf numFmtId="43" fontId="8" fillId="0" borderId="54" xfId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 wrapText="1"/>
    </xf>
    <xf numFmtId="43" fontId="8" fillId="0" borderId="59" xfId="1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8" fillId="0" borderId="69" xfId="0" applyFont="1" applyFill="1" applyBorder="1" applyAlignment="1">
      <alignment horizontal="left" vertical="center" wrapText="1"/>
    </xf>
    <xf numFmtId="43" fontId="5" fillId="0" borderId="0" xfId="1" applyFont="1"/>
    <xf numFmtId="0" fontId="8" fillId="0" borderId="37" xfId="0" applyFont="1" applyFill="1" applyBorder="1" applyAlignment="1">
      <alignment horizontal="center" vertical="center"/>
    </xf>
    <xf numFmtId="43" fontId="8" fillId="0" borderId="33" xfId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3" fontId="7" fillId="5" borderId="23" xfId="1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43" fontId="8" fillId="0" borderId="72" xfId="1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43" fontId="8" fillId="0" borderId="48" xfId="1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5" fontId="8" fillId="0" borderId="20" xfId="0" applyNumberFormat="1" applyFont="1" applyFill="1" applyBorder="1" applyAlignment="1">
      <alignment horizontal="center" vertical="center"/>
    </xf>
    <xf numFmtId="15" fontId="11" fillId="0" borderId="20" xfId="0" applyNumberFormat="1" applyFont="1" applyFill="1" applyBorder="1" applyAlignment="1">
      <alignment horizontal="center" vertical="center" wrapText="1"/>
    </xf>
    <xf numFmtId="15" fontId="8" fillId="0" borderId="52" xfId="0" applyNumberFormat="1" applyFont="1" applyFill="1" applyBorder="1" applyAlignment="1">
      <alignment horizontal="center" vertical="center"/>
    </xf>
    <xf numFmtId="43" fontId="8" fillId="0" borderId="63" xfId="1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left" vertical="center" wrapText="1"/>
    </xf>
    <xf numFmtId="0" fontId="13" fillId="0" borderId="32" xfId="0" applyFont="1" applyBorder="1" applyAlignment="1">
      <alignment vertical="center" wrapText="1"/>
    </xf>
    <xf numFmtId="43" fontId="8" fillId="0" borderId="64" xfId="1" applyFont="1" applyFill="1" applyBorder="1" applyAlignment="1">
      <alignment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0" xfId="0" applyFont="1"/>
    <xf numFmtId="165" fontId="8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8" fillId="2" borderId="32" xfId="0" applyFont="1" applyFill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165" fontId="8" fillId="2" borderId="16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43" fontId="8" fillId="0" borderId="0" xfId="1" applyFont="1" applyAlignment="1"/>
    <xf numFmtId="43" fontId="8" fillId="0" borderId="0" xfId="1" applyFont="1"/>
    <xf numFmtId="0" fontId="8" fillId="0" borderId="21" xfId="0" applyFont="1" applyBorder="1" applyAlignment="1">
      <alignment vertical="center" wrapText="1"/>
    </xf>
    <xf numFmtId="0" fontId="8" fillId="0" borderId="68" xfId="0" applyFont="1" applyBorder="1" applyAlignment="1">
      <alignment vertical="center" wrapText="1"/>
    </xf>
    <xf numFmtId="165" fontId="8" fillId="2" borderId="48" xfId="0" applyNumberFormat="1" applyFont="1" applyFill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165" fontId="8" fillId="2" borderId="49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165" fontId="8" fillId="2" borderId="2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76200</xdr:rowOff>
    </xdr:from>
    <xdr:to>
      <xdr:col>6</xdr:col>
      <xdr:colOff>773754</xdr:colOff>
      <xdr:row>7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76200"/>
          <a:ext cx="1564329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0"/>
  <sheetViews>
    <sheetView tabSelected="1" view="pageBreakPreview" topLeftCell="D81" zoomScaleNormal="100" zoomScaleSheetLayoutView="100" workbookViewId="0">
      <selection activeCell="B93" sqref="B93"/>
    </sheetView>
  </sheetViews>
  <sheetFormatPr defaultColWidth="12.75" defaultRowHeight="11.25" x14ac:dyDescent="0.25"/>
  <cols>
    <col min="1" max="1" width="6.125" style="17" customWidth="1"/>
    <col min="2" max="2" width="47.25" style="17" customWidth="1"/>
    <col min="3" max="3" width="50.5" style="77" customWidth="1"/>
    <col min="4" max="4" width="12.75" style="78" customWidth="1"/>
    <col min="5" max="5" width="21.75" style="17" customWidth="1"/>
    <col min="6" max="6" width="15.875" style="79" customWidth="1"/>
    <col min="7" max="7" width="17.125" style="80" customWidth="1"/>
    <col min="8" max="8" width="18.25" style="80" customWidth="1"/>
    <col min="9" max="9" width="18.5" style="80" customWidth="1"/>
    <col min="10" max="10" width="18.875" style="17" customWidth="1"/>
    <col min="11" max="11" width="11.875" style="17" customWidth="1"/>
    <col min="12" max="12" width="16.5" style="17" customWidth="1"/>
    <col min="13" max="13" width="15.25" style="17" customWidth="1"/>
    <col min="14" max="14" width="15.75" style="17" customWidth="1"/>
    <col min="15" max="15" width="16.875" style="17" customWidth="1"/>
    <col min="16" max="16" width="9.75" style="17" customWidth="1"/>
    <col min="17" max="255" width="12.75" style="17"/>
    <col min="256" max="256" width="6.625" style="17" customWidth="1"/>
    <col min="257" max="257" width="48.375" style="17" customWidth="1"/>
    <col min="258" max="258" width="15.625" style="17" customWidth="1"/>
    <col min="259" max="260" width="12.75" style="17" customWidth="1"/>
    <col min="261" max="261" width="13.375" style="17" customWidth="1"/>
    <col min="262" max="265" width="12.75" style="17" customWidth="1"/>
    <col min="266" max="266" width="15" style="17" customWidth="1"/>
    <col min="267" max="267" width="16.125" style="17" customWidth="1"/>
    <col min="268" max="268" width="18.75" style="17" customWidth="1"/>
    <col min="269" max="269" width="15.375" style="17" customWidth="1"/>
    <col min="270" max="270" width="18" style="17" customWidth="1"/>
    <col min="271" max="271" width="26.375" style="17" customWidth="1"/>
    <col min="272" max="272" width="25" style="17" customWidth="1"/>
    <col min="273" max="511" width="12.75" style="17"/>
    <col min="512" max="512" width="6.625" style="17" customWidth="1"/>
    <col min="513" max="513" width="48.375" style="17" customWidth="1"/>
    <col min="514" max="514" width="15.625" style="17" customWidth="1"/>
    <col min="515" max="516" width="12.75" style="17" customWidth="1"/>
    <col min="517" max="517" width="13.375" style="17" customWidth="1"/>
    <col min="518" max="521" width="12.75" style="17" customWidth="1"/>
    <col min="522" max="522" width="15" style="17" customWidth="1"/>
    <col min="523" max="523" width="16.125" style="17" customWidth="1"/>
    <col min="524" max="524" width="18.75" style="17" customWidth="1"/>
    <col min="525" max="525" width="15.375" style="17" customWidth="1"/>
    <col min="526" max="526" width="18" style="17" customWidth="1"/>
    <col min="527" max="527" width="26.375" style="17" customWidth="1"/>
    <col min="528" max="528" width="25" style="17" customWidth="1"/>
    <col min="529" max="767" width="12.75" style="17"/>
    <col min="768" max="768" width="6.625" style="17" customWidth="1"/>
    <col min="769" max="769" width="48.375" style="17" customWidth="1"/>
    <col min="770" max="770" width="15.625" style="17" customWidth="1"/>
    <col min="771" max="772" width="12.75" style="17" customWidth="1"/>
    <col min="773" max="773" width="13.375" style="17" customWidth="1"/>
    <col min="774" max="777" width="12.75" style="17" customWidth="1"/>
    <col min="778" max="778" width="15" style="17" customWidth="1"/>
    <col min="779" max="779" width="16.125" style="17" customWidth="1"/>
    <col min="780" max="780" width="18.75" style="17" customWidth="1"/>
    <col min="781" max="781" width="15.375" style="17" customWidth="1"/>
    <col min="782" max="782" width="18" style="17" customWidth="1"/>
    <col min="783" max="783" width="26.375" style="17" customWidth="1"/>
    <col min="784" max="784" width="25" style="17" customWidth="1"/>
    <col min="785" max="1023" width="12.75" style="17"/>
    <col min="1024" max="1024" width="6.625" style="17" customWidth="1"/>
    <col min="1025" max="1025" width="48.375" style="17" customWidth="1"/>
    <col min="1026" max="1026" width="15.625" style="17" customWidth="1"/>
    <col min="1027" max="1028" width="12.75" style="17" customWidth="1"/>
    <col min="1029" max="1029" width="13.375" style="17" customWidth="1"/>
    <col min="1030" max="1033" width="12.75" style="17" customWidth="1"/>
    <col min="1034" max="1034" width="15" style="17" customWidth="1"/>
    <col min="1035" max="1035" width="16.125" style="17" customWidth="1"/>
    <col min="1036" max="1036" width="18.75" style="17" customWidth="1"/>
    <col min="1037" max="1037" width="15.375" style="17" customWidth="1"/>
    <col min="1038" max="1038" width="18" style="17" customWidth="1"/>
    <col min="1039" max="1039" width="26.375" style="17" customWidth="1"/>
    <col min="1040" max="1040" width="25" style="17" customWidth="1"/>
    <col min="1041" max="1279" width="12.75" style="17"/>
    <col min="1280" max="1280" width="6.625" style="17" customWidth="1"/>
    <col min="1281" max="1281" width="48.375" style="17" customWidth="1"/>
    <col min="1282" max="1282" width="15.625" style="17" customWidth="1"/>
    <col min="1283" max="1284" width="12.75" style="17" customWidth="1"/>
    <col min="1285" max="1285" width="13.375" style="17" customWidth="1"/>
    <col min="1286" max="1289" width="12.75" style="17" customWidth="1"/>
    <col min="1290" max="1290" width="15" style="17" customWidth="1"/>
    <col min="1291" max="1291" width="16.125" style="17" customWidth="1"/>
    <col min="1292" max="1292" width="18.75" style="17" customWidth="1"/>
    <col min="1293" max="1293" width="15.375" style="17" customWidth="1"/>
    <col min="1294" max="1294" width="18" style="17" customWidth="1"/>
    <col min="1295" max="1295" width="26.375" style="17" customWidth="1"/>
    <col min="1296" max="1296" width="25" style="17" customWidth="1"/>
    <col min="1297" max="1535" width="12.75" style="17"/>
    <col min="1536" max="1536" width="6.625" style="17" customWidth="1"/>
    <col min="1537" max="1537" width="48.375" style="17" customWidth="1"/>
    <col min="1538" max="1538" width="15.625" style="17" customWidth="1"/>
    <col min="1539" max="1540" width="12.75" style="17" customWidth="1"/>
    <col min="1541" max="1541" width="13.375" style="17" customWidth="1"/>
    <col min="1542" max="1545" width="12.75" style="17" customWidth="1"/>
    <col min="1546" max="1546" width="15" style="17" customWidth="1"/>
    <col min="1547" max="1547" width="16.125" style="17" customWidth="1"/>
    <col min="1548" max="1548" width="18.75" style="17" customWidth="1"/>
    <col min="1549" max="1549" width="15.375" style="17" customWidth="1"/>
    <col min="1550" max="1550" width="18" style="17" customWidth="1"/>
    <col min="1551" max="1551" width="26.375" style="17" customWidth="1"/>
    <col min="1552" max="1552" width="25" style="17" customWidth="1"/>
    <col min="1553" max="1791" width="12.75" style="17"/>
    <col min="1792" max="1792" width="6.625" style="17" customWidth="1"/>
    <col min="1793" max="1793" width="48.375" style="17" customWidth="1"/>
    <col min="1794" max="1794" width="15.625" style="17" customWidth="1"/>
    <col min="1795" max="1796" width="12.75" style="17" customWidth="1"/>
    <col min="1797" max="1797" width="13.375" style="17" customWidth="1"/>
    <col min="1798" max="1801" width="12.75" style="17" customWidth="1"/>
    <col min="1802" max="1802" width="15" style="17" customWidth="1"/>
    <col min="1803" max="1803" width="16.125" style="17" customWidth="1"/>
    <col min="1804" max="1804" width="18.75" style="17" customWidth="1"/>
    <col min="1805" max="1805" width="15.375" style="17" customWidth="1"/>
    <col min="1806" max="1806" width="18" style="17" customWidth="1"/>
    <col min="1807" max="1807" width="26.375" style="17" customWidth="1"/>
    <col min="1808" max="1808" width="25" style="17" customWidth="1"/>
    <col min="1809" max="2047" width="12.75" style="17"/>
    <col min="2048" max="2048" width="6.625" style="17" customWidth="1"/>
    <col min="2049" max="2049" width="48.375" style="17" customWidth="1"/>
    <col min="2050" max="2050" width="15.625" style="17" customWidth="1"/>
    <col min="2051" max="2052" width="12.75" style="17" customWidth="1"/>
    <col min="2053" max="2053" width="13.375" style="17" customWidth="1"/>
    <col min="2054" max="2057" width="12.75" style="17" customWidth="1"/>
    <col min="2058" max="2058" width="15" style="17" customWidth="1"/>
    <col min="2059" max="2059" width="16.125" style="17" customWidth="1"/>
    <col min="2060" max="2060" width="18.75" style="17" customWidth="1"/>
    <col min="2061" max="2061" width="15.375" style="17" customWidth="1"/>
    <col min="2062" max="2062" width="18" style="17" customWidth="1"/>
    <col min="2063" max="2063" width="26.375" style="17" customWidth="1"/>
    <col min="2064" max="2064" width="25" style="17" customWidth="1"/>
    <col min="2065" max="2303" width="12.75" style="17"/>
    <col min="2304" max="2304" width="6.625" style="17" customWidth="1"/>
    <col min="2305" max="2305" width="48.375" style="17" customWidth="1"/>
    <col min="2306" max="2306" width="15.625" style="17" customWidth="1"/>
    <col min="2307" max="2308" width="12.75" style="17" customWidth="1"/>
    <col min="2309" max="2309" width="13.375" style="17" customWidth="1"/>
    <col min="2310" max="2313" width="12.75" style="17" customWidth="1"/>
    <col min="2314" max="2314" width="15" style="17" customWidth="1"/>
    <col min="2315" max="2315" width="16.125" style="17" customWidth="1"/>
    <col min="2316" max="2316" width="18.75" style="17" customWidth="1"/>
    <col min="2317" max="2317" width="15.375" style="17" customWidth="1"/>
    <col min="2318" max="2318" width="18" style="17" customWidth="1"/>
    <col min="2319" max="2319" width="26.375" style="17" customWidth="1"/>
    <col min="2320" max="2320" width="25" style="17" customWidth="1"/>
    <col min="2321" max="2559" width="12.75" style="17"/>
    <col min="2560" max="2560" width="6.625" style="17" customWidth="1"/>
    <col min="2561" max="2561" width="48.375" style="17" customWidth="1"/>
    <col min="2562" max="2562" width="15.625" style="17" customWidth="1"/>
    <col min="2563" max="2564" width="12.75" style="17" customWidth="1"/>
    <col min="2565" max="2565" width="13.375" style="17" customWidth="1"/>
    <col min="2566" max="2569" width="12.75" style="17" customWidth="1"/>
    <col min="2570" max="2570" width="15" style="17" customWidth="1"/>
    <col min="2571" max="2571" width="16.125" style="17" customWidth="1"/>
    <col min="2572" max="2572" width="18.75" style="17" customWidth="1"/>
    <col min="2573" max="2573" width="15.375" style="17" customWidth="1"/>
    <col min="2574" max="2574" width="18" style="17" customWidth="1"/>
    <col min="2575" max="2575" width="26.375" style="17" customWidth="1"/>
    <col min="2576" max="2576" width="25" style="17" customWidth="1"/>
    <col min="2577" max="2815" width="12.75" style="17"/>
    <col min="2816" max="2816" width="6.625" style="17" customWidth="1"/>
    <col min="2817" max="2817" width="48.375" style="17" customWidth="1"/>
    <col min="2818" max="2818" width="15.625" style="17" customWidth="1"/>
    <col min="2819" max="2820" width="12.75" style="17" customWidth="1"/>
    <col min="2821" max="2821" width="13.375" style="17" customWidth="1"/>
    <col min="2822" max="2825" width="12.75" style="17" customWidth="1"/>
    <col min="2826" max="2826" width="15" style="17" customWidth="1"/>
    <col min="2827" max="2827" width="16.125" style="17" customWidth="1"/>
    <col min="2828" max="2828" width="18.75" style="17" customWidth="1"/>
    <col min="2829" max="2829" width="15.375" style="17" customWidth="1"/>
    <col min="2830" max="2830" width="18" style="17" customWidth="1"/>
    <col min="2831" max="2831" width="26.375" style="17" customWidth="1"/>
    <col min="2832" max="2832" width="25" style="17" customWidth="1"/>
    <col min="2833" max="3071" width="12.75" style="17"/>
    <col min="3072" max="3072" width="6.625" style="17" customWidth="1"/>
    <col min="3073" max="3073" width="48.375" style="17" customWidth="1"/>
    <col min="3074" max="3074" width="15.625" style="17" customWidth="1"/>
    <col min="3075" max="3076" width="12.75" style="17" customWidth="1"/>
    <col min="3077" max="3077" width="13.375" style="17" customWidth="1"/>
    <col min="3078" max="3081" width="12.75" style="17" customWidth="1"/>
    <col min="3082" max="3082" width="15" style="17" customWidth="1"/>
    <col min="3083" max="3083" width="16.125" style="17" customWidth="1"/>
    <col min="3084" max="3084" width="18.75" style="17" customWidth="1"/>
    <col min="3085" max="3085" width="15.375" style="17" customWidth="1"/>
    <col min="3086" max="3086" width="18" style="17" customWidth="1"/>
    <col min="3087" max="3087" width="26.375" style="17" customWidth="1"/>
    <col min="3088" max="3088" width="25" style="17" customWidth="1"/>
    <col min="3089" max="3327" width="12.75" style="17"/>
    <col min="3328" max="3328" width="6.625" style="17" customWidth="1"/>
    <col min="3329" max="3329" width="48.375" style="17" customWidth="1"/>
    <col min="3330" max="3330" width="15.625" style="17" customWidth="1"/>
    <col min="3331" max="3332" width="12.75" style="17" customWidth="1"/>
    <col min="3333" max="3333" width="13.375" style="17" customWidth="1"/>
    <col min="3334" max="3337" width="12.75" style="17" customWidth="1"/>
    <col min="3338" max="3338" width="15" style="17" customWidth="1"/>
    <col min="3339" max="3339" width="16.125" style="17" customWidth="1"/>
    <col min="3340" max="3340" width="18.75" style="17" customWidth="1"/>
    <col min="3341" max="3341" width="15.375" style="17" customWidth="1"/>
    <col min="3342" max="3342" width="18" style="17" customWidth="1"/>
    <col min="3343" max="3343" width="26.375" style="17" customWidth="1"/>
    <col min="3344" max="3344" width="25" style="17" customWidth="1"/>
    <col min="3345" max="3583" width="12.75" style="17"/>
    <col min="3584" max="3584" width="6.625" style="17" customWidth="1"/>
    <col min="3585" max="3585" width="48.375" style="17" customWidth="1"/>
    <col min="3586" max="3586" width="15.625" style="17" customWidth="1"/>
    <col min="3587" max="3588" width="12.75" style="17" customWidth="1"/>
    <col min="3589" max="3589" width="13.375" style="17" customWidth="1"/>
    <col min="3590" max="3593" width="12.75" style="17" customWidth="1"/>
    <col min="3594" max="3594" width="15" style="17" customWidth="1"/>
    <col min="3595" max="3595" width="16.125" style="17" customWidth="1"/>
    <col min="3596" max="3596" width="18.75" style="17" customWidth="1"/>
    <col min="3597" max="3597" width="15.375" style="17" customWidth="1"/>
    <col min="3598" max="3598" width="18" style="17" customWidth="1"/>
    <col min="3599" max="3599" width="26.375" style="17" customWidth="1"/>
    <col min="3600" max="3600" width="25" style="17" customWidth="1"/>
    <col min="3601" max="3839" width="12.75" style="17"/>
    <col min="3840" max="3840" width="6.625" style="17" customWidth="1"/>
    <col min="3841" max="3841" width="48.375" style="17" customWidth="1"/>
    <col min="3842" max="3842" width="15.625" style="17" customWidth="1"/>
    <col min="3843" max="3844" width="12.75" style="17" customWidth="1"/>
    <col min="3845" max="3845" width="13.375" style="17" customWidth="1"/>
    <col min="3846" max="3849" width="12.75" style="17" customWidth="1"/>
    <col min="3850" max="3850" width="15" style="17" customWidth="1"/>
    <col min="3851" max="3851" width="16.125" style="17" customWidth="1"/>
    <col min="3852" max="3852" width="18.75" style="17" customWidth="1"/>
    <col min="3853" max="3853" width="15.375" style="17" customWidth="1"/>
    <col min="3854" max="3854" width="18" style="17" customWidth="1"/>
    <col min="3855" max="3855" width="26.375" style="17" customWidth="1"/>
    <col min="3856" max="3856" width="25" style="17" customWidth="1"/>
    <col min="3857" max="4095" width="12.75" style="17"/>
    <col min="4096" max="4096" width="6.625" style="17" customWidth="1"/>
    <col min="4097" max="4097" width="48.375" style="17" customWidth="1"/>
    <col min="4098" max="4098" width="15.625" style="17" customWidth="1"/>
    <col min="4099" max="4100" width="12.75" style="17" customWidth="1"/>
    <col min="4101" max="4101" width="13.375" style="17" customWidth="1"/>
    <col min="4102" max="4105" width="12.75" style="17" customWidth="1"/>
    <col min="4106" max="4106" width="15" style="17" customWidth="1"/>
    <col min="4107" max="4107" width="16.125" style="17" customWidth="1"/>
    <col min="4108" max="4108" width="18.75" style="17" customWidth="1"/>
    <col min="4109" max="4109" width="15.375" style="17" customWidth="1"/>
    <col min="4110" max="4110" width="18" style="17" customWidth="1"/>
    <col min="4111" max="4111" width="26.375" style="17" customWidth="1"/>
    <col min="4112" max="4112" width="25" style="17" customWidth="1"/>
    <col min="4113" max="4351" width="12.75" style="17"/>
    <col min="4352" max="4352" width="6.625" style="17" customWidth="1"/>
    <col min="4353" max="4353" width="48.375" style="17" customWidth="1"/>
    <col min="4354" max="4354" width="15.625" style="17" customWidth="1"/>
    <col min="4355" max="4356" width="12.75" style="17" customWidth="1"/>
    <col min="4357" max="4357" width="13.375" style="17" customWidth="1"/>
    <col min="4358" max="4361" width="12.75" style="17" customWidth="1"/>
    <col min="4362" max="4362" width="15" style="17" customWidth="1"/>
    <col min="4363" max="4363" width="16.125" style="17" customWidth="1"/>
    <col min="4364" max="4364" width="18.75" style="17" customWidth="1"/>
    <col min="4365" max="4365" width="15.375" style="17" customWidth="1"/>
    <col min="4366" max="4366" width="18" style="17" customWidth="1"/>
    <col min="4367" max="4367" width="26.375" style="17" customWidth="1"/>
    <col min="4368" max="4368" width="25" style="17" customWidth="1"/>
    <col min="4369" max="4607" width="12.75" style="17"/>
    <col min="4608" max="4608" width="6.625" style="17" customWidth="1"/>
    <col min="4609" max="4609" width="48.375" style="17" customWidth="1"/>
    <col min="4610" max="4610" width="15.625" style="17" customWidth="1"/>
    <col min="4611" max="4612" width="12.75" style="17" customWidth="1"/>
    <col min="4613" max="4613" width="13.375" style="17" customWidth="1"/>
    <col min="4614" max="4617" width="12.75" style="17" customWidth="1"/>
    <col min="4618" max="4618" width="15" style="17" customWidth="1"/>
    <col min="4619" max="4619" width="16.125" style="17" customWidth="1"/>
    <col min="4620" max="4620" width="18.75" style="17" customWidth="1"/>
    <col min="4621" max="4621" width="15.375" style="17" customWidth="1"/>
    <col min="4622" max="4622" width="18" style="17" customWidth="1"/>
    <col min="4623" max="4623" width="26.375" style="17" customWidth="1"/>
    <col min="4624" max="4624" width="25" style="17" customWidth="1"/>
    <col min="4625" max="4863" width="12.75" style="17"/>
    <col min="4864" max="4864" width="6.625" style="17" customWidth="1"/>
    <col min="4865" max="4865" width="48.375" style="17" customWidth="1"/>
    <col min="4866" max="4866" width="15.625" style="17" customWidth="1"/>
    <col min="4867" max="4868" width="12.75" style="17" customWidth="1"/>
    <col min="4869" max="4869" width="13.375" style="17" customWidth="1"/>
    <col min="4870" max="4873" width="12.75" style="17" customWidth="1"/>
    <col min="4874" max="4874" width="15" style="17" customWidth="1"/>
    <col min="4875" max="4875" width="16.125" style="17" customWidth="1"/>
    <col min="4876" max="4876" width="18.75" style="17" customWidth="1"/>
    <col min="4877" max="4877" width="15.375" style="17" customWidth="1"/>
    <col min="4878" max="4878" width="18" style="17" customWidth="1"/>
    <col min="4879" max="4879" width="26.375" style="17" customWidth="1"/>
    <col min="4880" max="4880" width="25" style="17" customWidth="1"/>
    <col min="4881" max="5119" width="12.75" style="17"/>
    <col min="5120" max="5120" width="6.625" style="17" customWidth="1"/>
    <col min="5121" max="5121" width="48.375" style="17" customWidth="1"/>
    <col min="5122" max="5122" width="15.625" style="17" customWidth="1"/>
    <col min="5123" max="5124" width="12.75" style="17" customWidth="1"/>
    <col min="5125" max="5125" width="13.375" style="17" customWidth="1"/>
    <col min="5126" max="5129" width="12.75" style="17" customWidth="1"/>
    <col min="5130" max="5130" width="15" style="17" customWidth="1"/>
    <col min="5131" max="5131" width="16.125" style="17" customWidth="1"/>
    <col min="5132" max="5132" width="18.75" style="17" customWidth="1"/>
    <col min="5133" max="5133" width="15.375" style="17" customWidth="1"/>
    <col min="5134" max="5134" width="18" style="17" customWidth="1"/>
    <col min="5135" max="5135" width="26.375" style="17" customWidth="1"/>
    <col min="5136" max="5136" width="25" style="17" customWidth="1"/>
    <col min="5137" max="5375" width="12.75" style="17"/>
    <col min="5376" max="5376" width="6.625" style="17" customWidth="1"/>
    <col min="5377" max="5377" width="48.375" style="17" customWidth="1"/>
    <col min="5378" max="5378" width="15.625" style="17" customWidth="1"/>
    <col min="5379" max="5380" width="12.75" style="17" customWidth="1"/>
    <col min="5381" max="5381" width="13.375" style="17" customWidth="1"/>
    <col min="5382" max="5385" width="12.75" style="17" customWidth="1"/>
    <col min="5386" max="5386" width="15" style="17" customWidth="1"/>
    <col min="5387" max="5387" width="16.125" style="17" customWidth="1"/>
    <col min="5388" max="5388" width="18.75" style="17" customWidth="1"/>
    <col min="5389" max="5389" width="15.375" style="17" customWidth="1"/>
    <col min="5390" max="5390" width="18" style="17" customWidth="1"/>
    <col min="5391" max="5391" width="26.375" style="17" customWidth="1"/>
    <col min="5392" max="5392" width="25" style="17" customWidth="1"/>
    <col min="5393" max="5631" width="12.75" style="17"/>
    <col min="5632" max="5632" width="6.625" style="17" customWidth="1"/>
    <col min="5633" max="5633" width="48.375" style="17" customWidth="1"/>
    <col min="5634" max="5634" width="15.625" style="17" customWidth="1"/>
    <col min="5635" max="5636" width="12.75" style="17" customWidth="1"/>
    <col min="5637" max="5637" width="13.375" style="17" customWidth="1"/>
    <col min="5638" max="5641" width="12.75" style="17" customWidth="1"/>
    <col min="5642" max="5642" width="15" style="17" customWidth="1"/>
    <col min="5643" max="5643" width="16.125" style="17" customWidth="1"/>
    <col min="5644" max="5644" width="18.75" style="17" customWidth="1"/>
    <col min="5645" max="5645" width="15.375" style="17" customWidth="1"/>
    <col min="5646" max="5646" width="18" style="17" customWidth="1"/>
    <col min="5647" max="5647" width="26.375" style="17" customWidth="1"/>
    <col min="5648" max="5648" width="25" style="17" customWidth="1"/>
    <col min="5649" max="5887" width="12.75" style="17"/>
    <col min="5888" max="5888" width="6.625" style="17" customWidth="1"/>
    <col min="5889" max="5889" width="48.375" style="17" customWidth="1"/>
    <col min="5890" max="5890" width="15.625" style="17" customWidth="1"/>
    <col min="5891" max="5892" width="12.75" style="17" customWidth="1"/>
    <col min="5893" max="5893" width="13.375" style="17" customWidth="1"/>
    <col min="5894" max="5897" width="12.75" style="17" customWidth="1"/>
    <col min="5898" max="5898" width="15" style="17" customWidth="1"/>
    <col min="5899" max="5899" width="16.125" style="17" customWidth="1"/>
    <col min="5900" max="5900" width="18.75" style="17" customWidth="1"/>
    <col min="5901" max="5901" width="15.375" style="17" customWidth="1"/>
    <col min="5902" max="5902" width="18" style="17" customWidth="1"/>
    <col min="5903" max="5903" width="26.375" style="17" customWidth="1"/>
    <col min="5904" max="5904" width="25" style="17" customWidth="1"/>
    <col min="5905" max="6143" width="12.75" style="17"/>
    <col min="6144" max="6144" width="6.625" style="17" customWidth="1"/>
    <col min="6145" max="6145" width="48.375" style="17" customWidth="1"/>
    <col min="6146" max="6146" width="15.625" style="17" customWidth="1"/>
    <col min="6147" max="6148" width="12.75" style="17" customWidth="1"/>
    <col min="6149" max="6149" width="13.375" style="17" customWidth="1"/>
    <col min="6150" max="6153" width="12.75" style="17" customWidth="1"/>
    <col min="6154" max="6154" width="15" style="17" customWidth="1"/>
    <col min="6155" max="6155" width="16.125" style="17" customWidth="1"/>
    <col min="6156" max="6156" width="18.75" style="17" customWidth="1"/>
    <col min="6157" max="6157" width="15.375" style="17" customWidth="1"/>
    <col min="6158" max="6158" width="18" style="17" customWidth="1"/>
    <col min="6159" max="6159" width="26.375" style="17" customWidth="1"/>
    <col min="6160" max="6160" width="25" style="17" customWidth="1"/>
    <col min="6161" max="6399" width="12.75" style="17"/>
    <col min="6400" max="6400" width="6.625" style="17" customWidth="1"/>
    <col min="6401" max="6401" width="48.375" style="17" customWidth="1"/>
    <col min="6402" max="6402" width="15.625" style="17" customWidth="1"/>
    <col min="6403" max="6404" width="12.75" style="17" customWidth="1"/>
    <col min="6405" max="6405" width="13.375" style="17" customWidth="1"/>
    <col min="6406" max="6409" width="12.75" style="17" customWidth="1"/>
    <col min="6410" max="6410" width="15" style="17" customWidth="1"/>
    <col min="6411" max="6411" width="16.125" style="17" customWidth="1"/>
    <col min="6412" max="6412" width="18.75" style="17" customWidth="1"/>
    <col min="6413" max="6413" width="15.375" style="17" customWidth="1"/>
    <col min="6414" max="6414" width="18" style="17" customWidth="1"/>
    <col min="6415" max="6415" width="26.375" style="17" customWidth="1"/>
    <col min="6416" max="6416" width="25" style="17" customWidth="1"/>
    <col min="6417" max="6655" width="12.75" style="17"/>
    <col min="6656" max="6656" width="6.625" style="17" customWidth="1"/>
    <col min="6657" max="6657" width="48.375" style="17" customWidth="1"/>
    <col min="6658" max="6658" width="15.625" style="17" customWidth="1"/>
    <col min="6659" max="6660" width="12.75" style="17" customWidth="1"/>
    <col min="6661" max="6661" width="13.375" style="17" customWidth="1"/>
    <col min="6662" max="6665" width="12.75" style="17" customWidth="1"/>
    <col min="6666" max="6666" width="15" style="17" customWidth="1"/>
    <col min="6667" max="6667" width="16.125" style="17" customWidth="1"/>
    <col min="6668" max="6668" width="18.75" style="17" customWidth="1"/>
    <col min="6669" max="6669" width="15.375" style="17" customWidth="1"/>
    <col min="6670" max="6670" width="18" style="17" customWidth="1"/>
    <col min="6671" max="6671" width="26.375" style="17" customWidth="1"/>
    <col min="6672" max="6672" width="25" style="17" customWidth="1"/>
    <col min="6673" max="6911" width="12.75" style="17"/>
    <col min="6912" max="6912" width="6.625" style="17" customWidth="1"/>
    <col min="6913" max="6913" width="48.375" style="17" customWidth="1"/>
    <col min="6914" max="6914" width="15.625" style="17" customWidth="1"/>
    <col min="6915" max="6916" width="12.75" style="17" customWidth="1"/>
    <col min="6917" max="6917" width="13.375" style="17" customWidth="1"/>
    <col min="6918" max="6921" width="12.75" style="17" customWidth="1"/>
    <col min="6922" max="6922" width="15" style="17" customWidth="1"/>
    <col min="6923" max="6923" width="16.125" style="17" customWidth="1"/>
    <col min="6924" max="6924" width="18.75" style="17" customWidth="1"/>
    <col min="6925" max="6925" width="15.375" style="17" customWidth="1"/>
    <col min="6926" max="6926" width="18" style="17" customWidth="1"/>
    <col min="6927" max="6927" width="26.375" style="17" customWidth="1"/>
    <col min="6928" max="6928" width="25" style="17" customWidth="1"/>
    <col min="6929" max="7167" width="12.75" style="17"/>
    <col min="7168" max="7168" width="6.625" style="17" customWidth="1"/>
    <col min="7169" max="7169" width="48.375" style="17" customWidth="1"/>
    <col min="7170" max="7170" width="15.625" style="17" customWidth="1"/>
    <col min="7171" max="7172" width="12.75" style="17" customWidth="1"/>
    <col min="7173" max="7173" width="13.375" style="17" customWidth="1"/>
    <col min="7174" max="7177" width="12.75" style="17" customWidth="1"/>
    <col min="7178" max="7178" width="15" style="17" customWidth="1"/>
    <col min="7179" max="7179" width="16.125" style="17" customWidth="1"/>
    <col min="7180" max="7180" width="18.75" style="17" customWidth="1"/>
    <col min="7181" max="7181" width="15.375" style="17" customWidth="1"/>
    <col min="7182" max="7182" width="18" style="17" customWidth="1"/>
    <col min="7183" max="7183" width="26.375" style="17" customWidth="1"/>
    <col min="7184" max="7184" width="25" style="17" customWidth="1"/>
    <col min="7185" max="7423" width="12.75" style="17"/>
    <col min="7424" max="7424" width="6.625" style="17" customWidth="1"/>
    <col min="7425" max="7425" width="48.375" style="17" customWidth="1"/>
    <col min="7426" max="7426" width="15.625" style="17" customWidth="1"/>
    <col min="7427" max="7428" width="12.75" style="17" customWidth="1"/>
    <col min="7429" max="7429" width="13.375" style="17" customWidth="1"/>
    <col min="7430" max="7433" width="12.75" style="17" customWidth="1"/>
    <col min="7434" max="7434" width="15" style="17" customWidth="1"/>
    <col min="7435" max="7435" width="16.125" style="17" customWidth="1"/>
    <col min="7436" max="7436" width="18.75" style="17" customWidth="1"/>
    <col min="7437" max="7437" width="15.375" style="17" customWidth="1"/>
    <col min="7438" max="7438" width="18" style="17" customWidth="1"/>
    <col min="7439" max="7439" width="26.375" style="17" customWidth="1"/>
    <col min="7440" max="7440" width="25" style="17" customWidth="1"/>
    <col min="7441" max="7679" width="12.75" style="17"/>
    <col min="7680" max="7680" width="6.625" style="17" customWidth="1"/>
    <col min="7681" max="7681" width="48.375" style="17" customWidth="1"/>
    <col min="7682" max="7682" width="15.625" style="17" customWidth="1"/>
    <col min="7683" max="7684" width="12.75" style="17" customWidth="1"/>
    <col min="7685" max="7685" width="13.375" style="17" customWidth="1"/>
    <col min="7686" max="7689" width="12.75" style="17" customWidth="1"/>
    <col min="7690" max="7690" width="15" style="17" customWidth="1"/>
    <col min="7691" max="7691" width="16.125" style="17" customWidth="1"/>
    <col min="7692" max="7692" width="18.75" style="17" customWidth="1"/>
    <col min="7693" max="7693" width="15.375" style="17" customWidth="1"/>
    <col min="7694" max="7694" width="18" style="17" customWidth="1"/>
    <col min="7695" max="7695" width="26.375" style="17" customWidth="1"/>
    <col min="7696" max="7696" width="25" style="17" customWidth="1"/>
    <col min="7697" max="7935" width="12.75" style="17"/>
    <col min="7936" max="7936" width="6.625" style="17" customWidth="1"/>
    <col min="7937" max="7937" width="48.375" style="17" customWidth="1"/>
    <col min="7938" max="7938" width="15.625" style="17" customWidth="1"/>
    <col min="7939" max="7940" width="12.75" style="17" customWidth="1"/>
    <col min="7941" max="7941" width="13.375" style="17" customWidth="1"/>
    <col min="7942" max="7945" width="12.75" style="17" customWidth="1"/>
    <col min="7946" max="7946" width="15" style="17" customWidth="1"/>
    <col min="7947" max="7947" width="16.125" style="17" customWidth="1"/>
    <col min="7948" max="7948" width="18.75" style="17" customWidth="1"/>
    <col min="7949" max="7949" width="15.375" style="17" customWidth="1"/>
    <col min="7950" max="7950" width="18" style="17" customWidth="1"/>
    <col min="7951" max="7951" width="26.375" style="17" customWidth="1"/>
    <col min="7952" max="7952" width="25" style="17" customWidth="1"/>
    <col min="7953" max="8191" width="12.75" style="17"/>
    <col min="8192" max="8192" width="6.625" style="17" customWidth="1"/>
    <col min="8193" max="8193" width="48.375" style="17" customWidth="1"/>
    <col min="8194" max="8194" width="15.625" style="17" customWidth="1"/>
    <col min="8195" max="8196" width="12.75" style="17" customWidth="1"/>
    <col min="8197" max="8197" width="13.375" style="17" customWidth="1"/>
    <col min="8198" max="8201" width="12.75" style="17" customWidth="1"/>
    <col min="8202" max="8202" width="15" style="17" customWidth="1"/>
    <col min="8203" max="8203" width="16.125" style="17" customWidth="1"/>
    <col min="8204" max="8204" width="18.75" style="17" customWidth="1"/>
    <col min="8205" max="8205" width="15.375" style="17" customWidth="1"/>
    <col min="8206" max="8206" width="18" style="17" customWidth="1"/>
    <col min="8207" max="8207" width="26.375" style="17" customWidth="1"/>
    <col min="8208" max="8208" width="25" style="17" customWidth="1"/>
    <col min="8209" max="8447" width="12.75" style="17"/>
    <col min="8448" max="8448" width="6.625" style="17" customWidth="1"/>
    <col min="8449" max="8449" width="48.375" style="17" customWidth="1"/>
    <col min="8450" max="8450" width="15.625" style="17" customWidth="1"/>
    <col min="8451" max="8452" width="12.75" style="17" customWidth="1"/>
    <col min="8453" max="8453" width="13.375" style="17" customWidth="1"/>
    <col min="8454" max="8457" width="12.75" style="17" customWidth="1"/>
    <col min="8458" max="8458" width="15" style="17" customWidth="1"/>
    <col min="8459" max="8459" width="16.125" style="17" customWidth="1"/>
    <col min="8460" max="8460" width="18.75" style="17" customWidth="1"/>
    <col min="8461" max="8461" width="15.375" style="17" customWidth="1"/>
    <col min="8462" max="8462" width="18" style="17" customWidth="1"/>
    <col min="8463" max="8463" width="26.375" style="17" customWidth="1"/>
    <col min="8464" max="8464" width="25" style="17" customWidth="1"/>
    <col min="8465" max="8703" width="12.75" style="17"/>
    <col min="8704" max="8704" width="6.625" style="17" customWidth="1"/>
    <col min="8705" max="8705" width="48.375" style="17" customWidth="1"/>
    <col min="8706" max="8706" width="15.625" style="17" customWidth="1"/>
    <col min="8707" max="8708" width="12.75" style="17" customWidth="1"/>
    <col min="8709" max="8709" width="13.375" style="17" customWidth="1"/>
    <col min="8710" max="8713" width="12.75" style="17" customWidth="1"/>
    <col min="8714" max="8714" width="15" style="17" customWidth="1"/>
    <col min="8715" max="8715" width="16.125" style="17" customWidth="1"/>
    <col min="8716" max="8716" width="18.75" style="17" customWidth="1"/>
    <col min="8717" max="8717" width="15.375" style="17" customWidth="1"/>
    <col min="8718" max="8718" width="18" style="17" customWidth="1"/>
    <col min="8719" max="8719" width="26.375" style="17" customWidth="1"/>
    <col min="8720" max="8720" width="25" style="17" customWidth="1"/>
    <col min="8721" max="8959" width="12.75" style="17"/>
    <col min="8960" max="8960" width="6.625" style="17" customWidth="1"/>
    <col min="8961" max="8961" width="48.375" style="17" customWidth="1"/>
    <col min="8962" max="8962" width="15.625" style="17" customWidth="1"/>
    <col min="8963" max="8964" width="12.75" style="17" customWidth="1"/>
    <col min="8965" max="8965" width="13.375" style="17" customWidth="1"/>
    <col min="8966" max="8969" width="12.75" style="17" customWidth="1"/>
    <col min="8970" max="8970" width="15" style="17" customWidth="1"/>
    <col min="8971" max="8971" width="16.125" style="17" customWidth="1"/>
    <col min="8972" max="8972" width="18.75" style="17" customWidth="1"/>
    <col min="8973" max="8973" width="15.375" style="17" customWidth="1"/>
    <col min="8974" max="8974" width="18" style="17" customWidth="1"/>
    <col min="8975" max="8975" width="26.375" style="17" customWidth="1"/>
    <col min="8976" max="8976" width="25" style="17" customWidth="1"/>
    <col min="8977" max="9215" width="12.75" style="17"/>
    <col min="9216" max="9216" width="6.625" style="17" customWidth="1"/>
    <col min="9217" max="9217" width="48.375" style="17" customWidth="1"/>
    <col min="9218" max="9218" width="15.625" style="17" customWidth="1"/>
    <col min="9219" max="9220" width="12.75" style="17" customWidth="1"/>
    <col min="9221" max="9221" width="13.375" style="17" customWidth="1"/>
    <col min="9222" max="9225" width="12.75" style="17" customWidth="1"/>
    <col min="9226" max="9226" width="15" style="17" customWidth="1"/>
    <col min="9227" max="9227" width="16.125" style="17" customWidth="1"/>
    <col min="9228" max="9228" width="18.75" style="17" customWidth="1"/>
    <col min="9229" max="9229" width="15.375" style="17" customWidth="1"/>
    <col min="9230" max="9230" width="18" style="17" customWidth="1"/>
    <col min="9231" max="9231" width="26.375" style="17" customWidth="1"/>
    <col min="9232" max="9232" width="25" style="17" customWidth="1"/>
    <col min="9233" max="9471" width="12.75" style="17"/>
    <col min="9472" max="9472" width="6.625" style="17" customWidth="1"/>
    <col min="9473" max="9473" width="48.375" style="17" customWidth="1"/>
    <col min="9474" max="9474" width="15.625" style="17" customWidth="1"/>
    <col min="9475" max="9476" width="12.75" style="17" customWidth="1"/>
    <col min="9477" max="9477" width="13.375" style="17" customWidth="1"/>
    <col min="9478" max="9481" width="12.75" style="17" customWidth="1"/>
    <col min="9482" max="9482" width="15" style="17" customWidth="1"/>
    <col min="9483" max="9483" width="16.125" style="17" customWidth="1"/>
    <col min="9484" max="9484" width="18.75" style="17" customWidth="1"/>
    <col min="9485" max="9485" width="15.375" style="17" customWidth="1"/>
    <col min="9486" max="9486" width="18" style="17" customWidth="1"/>
    <col min="9487" max="9487" width="26.375" style="17" customWidth="1"/>
    <col min="9488" max="9488" width="25" style="17" customWidth="1"/>
    <col min="9489" max="9727" width="12.75" style="17"/>
    <col min="9728" max="9728" width="6.625" style="17" customWidth="1"/>
    <col min="9729" max="9729" width="48.375" style="17" customWidth="1"/>
    <col min="9730" max="9730" width="15.625" style="17" customWidth="1"/>
    <col min="9731" max="9732" width="12.75" style="17" customWidth="1"/>
    <col min="9733" max="9733" width="13.375" style="17" customWidth="1"/>
    <col min="9734" max="9737" width="12.75" style="17" customWidth="1"/>
    <col min="9738" max="9738" width="15" style="17" customWidth="1"/>
    <col min="9739" max="9739" width="16.125" style="17" customWidth="1"/>
    <col min="9740" max="9740" width="18.75" style="17" customWidth="1"/>
    <col min="9741" max="9741" width="15.375" style="17" customWidth="1"/>
    <col min="9742" max="9742" width="18" style="17" customWidth="1"/>
    <col min="9743" max="9743" width="26.375" style="17" customWidth="1"/>
    <col min="9744" max="9744" width="25" style="17" customWidth="1"/>
    <col min="9745" max="9983" width="12.75" style="17"/>
    <col min="9984" max="9984" width="6.625" style="17" customWidth="1"/>
    <col min="9985" max="9985" width="48.375" style="17" customWidth="1"/>
    <col min="9986" max="9986" width="15.625" style="17" customWidth="1"/>
    <col min="9987" max="9988" width="12.75" style="17" customWidth="1"/>
    <col min="9989" max="9989" width="13.375" style="17" customWidth="1"/>
    <col min="9990" max="9993" width="12.75" style="17" customWidth="1"/>
    <col min="9994" max="9994" width="15" style="17" customWidth="1"/>
    <col min="9995" max="9995" width="16.125" style="17" customWidth="1"/>
    <col min="9996" max="9996" width="18.75" style="17" customWidth="1"/>
    <col min="9997" max="9997" width="15.375" style="17" customWidth="1"/>
    <col min="9998" max="9998" width="18" style="17" customWidth="1"/>
    <col min="9999" max="9999" width="26.375" style="17" customWidth="1"/>
    <col min="10000" max="10000" width="25" style="17" customWidth="1"/>
    <col min="10001" max="10239" width="12.75" style="17"/>
    <col min="10240" max="10240" width="6.625" style="17" customWidth="1"/>
    <col min="10241" max="10241" width="48.375" style="17" customWidth="1"/>
    <col min="10242" max="10242" width="15.625" style="17" customWidth="1"/>
    <col min="10243" max="10244" width="12.75" style="17" customWidth="1"/>
    <col min="10245" max="10245" width="13.375" style="17" customWidth="1"/>
    <col min="10246" max="10249" width="12.75" style="17" customWidth="1"/>
    <col min="10250" max="10250" width="15" style="17" customWidth="1"/>
    <col min="10251" max="10251" width="16.125" style="17" customWidth="1"/>
    <col min="10252" max="10252" width="18.75" style="17" customWidth="1"/>
    <col min="10253" max="10253" width="15.375" style="17" customWidth="1"/>
    <col min="10254" max="10254" width="18" style="17" customWidth="1"/>
    <col min="10255" max="10255" width="26.375" style="17" customWidth="1"/>
    <col min="10256" max="10256" width="25" style="17" customWidth="1"/>
    <col min="10257" max="10495" width="12.75" style="17"/>
    <col min="10496" max="10496" width="6.625" style="17" customWidth="1"/>
    <col min="10497" max="10497" width="48.375" style="17" customWidth="1"/>
    <col min="10498" max="10498" width="15.625" style="17" customWidth="1"/>
    <col min="10499" max="10500" width="12.75" style="17" customWidth="1"/>
    <col min="10501" max="10501" width="13.375" style="17" customWidth="1"/>
    <col min="10502" max="10505" width="12.75" style="17" customWidth="1"/>
    <col min="10506" max="10506" width="15" style="17" customWidth="1"/>
    <col min="10507" max="10507" width="16.125" style="17" customWidth="1"/>
    <col min="10508" max="10508" width="18.75" style="17" customWidth="1"/>
    <col min="10509" max="10509" width="15.375" style="17" customWidth="1"/>
    <col min="10510" max="10510" width="18" style="17" customWidth="1"/>
    <col min="10511" max="10511" width="26.375" style="17" customWidth="1"/>
    <col min="10512" max="10512" width="25" style="17" customWidth="1"/>
    <col min="10513" max="10751" width="12.75" style="17"/>
    <col min="10752" max="10752" width="6.625" style="17" customWidth="1"/>
    <col min="10753" max="10753" width="48.375" style="17" customWidth="1"/>
    <col min="10754" max="10754" width="15.625" style="17" customWidth="1"/>
    <col min="10755" max="10756" width="12.75" style="17" customWidth="1"/>
    <col min="10757" max="10757" width="13.375" style="17" customWidth="1"/>
    <col min="10758" max="10761" width="12.75" style="17" customWidth="1"/>
    <col min="10762" max="10762" width="15" style="17" customWidth="1"/>
    <col min="10763" max="10763" width="16.125" style="17" customWidth="1"/>
    <col min="10764" max="10764" width="18.75" style="17" customWidth="1"/>
    <col min="10765" max="10765" width="15.375" style="17" customWidth="1"/>
    <col min="10766" max="10766" width="18" style="17" customWidth="1"/>
    <col min="10767" max="10767" width="26.375" style="17" customWidth="1"/>
    <col min="10768" max="10768" width="25" style="17" customWidth="1"/>
    <col min="10769" max="11007" width="12.75" style="17"/>
    <col min="11008" max="11008" width="6.625" style="17" customWidth="1"/>
    <col min="11009" max="11009" width="48.375" style="17" customWidth="1"/>
    <col min="11010" max="11010" width="15.625" style="17" customWidth="1"/>
    <col min="11011" max="11012" width="12.75" style="17" customWidth="1"/>
    <col min="11013" max="11013" width="13.375" style="17" customWidth="1"/>
    <col min="11014" max="11017" width="12.75" style="17" customWidth="1"/>
    <col min="11018" max="11018" width="15" style="17" customWidth="1"/>
    <col min="11019" max="11019" width="16.125" style="17" customWidth="1"/>
    <col min="11020" max="11020" width="18.75" style="17" customWidth="1"/>
    <col min="11021" max="11021" width="15.375" style="17" customWidth="1"/>
    <col min="11022" max="11022" width="18" style="17" customWidth="1"/>
    <col min="11023" max="11023" width="26.375" style="17" customWidth="1"/>
    <col min="11024" max="11024" width="25" style="17" customWidth="1"/>
    <col min="11025" max="11263" width="12.75" style="17"/>
    <col min="11264" max="11264" width="6.625" style="17" customWidth="1"/>
    <col min="11265" max="11265" width="48.375" style="17" customWidth="1"/>
    <col min="11266" max="11266" width="15.625" style="17" customWidth="1"/>
    <col min="11267" max="11268" width="12.75" style="17" customWidth="1"/>
    <col min="11269" max="11269" width="13.375" style="17" customWidth="1"/>
    <col min="11270" max="11273" width="12.75" style="17" customWidth="1"/>
    <col min="11274" max="11274" width="15" style="17" customWidth="1"/>
    <col min="11275" max="11275" width="16.125" style="17" customWidth="1"/>
    <col min="11276" max="11276" width="18.75" style="17" customWidth="1"/>
    <col min="11277" max="11277" width="15.375" style="17" customWidth="1"/>
    <col min="11278" max="11278" width="18" style="17" customWidth="1"/>
    <col min="11279" max="11279" width="26.375" style="17" customWidth="1"/>
    <col min="11280" max="11280" width="25" style="17" customWidth="1"/>
    <col min="11281" max="11519" width="12.75" style="17"/>
    <col min="11520" max="11520" width="6.625" style="17" customWidth="1"/>
    <col min="11521" max="11521" width="48.375" style="17" customWidth="1"/>
    <col min="11522" max="11522" width="15.625" style="17" customWidth="1"/>
    <col min="11523" max="11524" width="12.75" style="17" customWidth="1"/>
    <col min="11525" max="11525" width="13.375" style="17" customWidth="1"/>
    <col min="11526" max="11529" width="12.75" style="17" customWidth="1"/>
    <col min="11530" max="11530" width="15" style="17" customWidth="1"/>
    <col min="11531" max="11531" width="16.125" style="17" customWidth="1"/>
    <col min="11532" max="11532" width="18.75" style="17" customWidth="1"/>
    <col min="11533" max="11533" width="15.375" style="17" customWidth="1"/>
    <col min="11534" max="11534" width="18" style="17" customWidth="1"/>
    <col min="11535" max="11535" width="26.375" style="17" customWidth="1"/>
    <col min="11536" max="11536" width="25" style="17" customWidth="1"/>
    <col min="11537" max="11775" width="12.75" style="17"/>
    <col min="11776" max="11776" width="6.625" style="17" customWidth="1"/>
    <col min="11777" max="11777" width="48.375" style="17" customWidth="1"/>
    <col min="11778" max="11778" width="15.625" style="17" customWidth="1"/>
    <col min="11779" max="11780" width="12.75" style="17" customWidth="1"/>
    <col min="11781" max="11781" width="13.375" style="17" customWidth="1"/>
    <col min="11782" max="11785" width="12.75" style="17" customWidth="1"/>
    <col min="11786" max="11786" width="15" style="17" customWidth="1"/>
    <col min="11787" max="11787" width="16.125" style="17" customWidth="1"/>
    <col min="11788" max="11788" width="18.75" style="17" customWidth="1"/>
    <col min="11789" max="11789" width="15.375" style="17" customWidth="1"/>
    <col min="11790" max="11790" width="18" style="17" customWidth="1"/>
    <col min="11791" max="11791" width="26.375" style="17" customWidth="1"/>
    <col min="11792" max="11792" width="25" style="17" customWidth="1"/>
    <col min="11793" max="12031" width="12.75" style="17"/>
    <col min="12032" max="12032" width="6.625" style="17" customWidth="1"/>
    <col min="12033" max="12033" width="48.375" style="17" customWidth="1"/>
    <col min="12034" max="12034" width="15.625" style="17" customWidth="1"/>
    <col min="12035" max="12036" width="12.75" style="17" customWidth="1"/>
    <col min="12037" max="12037" width="13.375" style="17" customWidth="1"/>
    <col min="12038" max="12041" width="12.75" style="17" customWidth="1"/>
    <col min="12042" max="12042" width="15" style="17" customWidth="1"/>
    <col min="12043" max="12043" width="16.125" style="17" customWidth="1"/>
    <col min="12044" max="12044" width="18.75" style="17" customWidth="1"/>
    <col min="12045" max="12045" width="15.375" style="17" customWidth="1"/>
    <col min="12046" max="12046" width="18" style="17" customWidth="1"/>
    <col min="12047" max="12047" width="26.375" style="17" customWidth="1"/>
    <col min="12048" max="12048" width="25" style="17" customWidth="1"/>
    <col min="12049" max="12287" width="12.75" style="17"/>
    <col min="12288" max="12288" width="6.625" style="17" customWidth="1"/>
    <col min="12289" max="12289" width="48.375" style="17" customWidth="1"/>
    <col min="12290" max="12290" width="15.625" style="17" customWidth="1"/>
    <col min="12291" max="12292" width="12.75" style="17" customWidth="1"/>
    <col min="12293" max="12293" width="13.375" style="17" customWidth="1"/>
    <col min="12294" max="12297" width="12.75" style="17" customWidth="1"/>
    <col min="12298" max="12298" width="15" style="17" customWidth="1"/>
    <col min="12299" max="12299" width="16.125" style="17" customWidth="1"/>
    <col min="12300" max="12300" width="18.75" style="17" customWidth="1"/>
    <col min="12301" max="12301" width="15.375" style="17" customWidth="1"/>
    <col min="12302" max="12302" width="18" style="17" customWidth="1"/>
    <col min="12303" max="12303" width="26.375" style="17" customWidth="1"/>
    <col min="12304" max="12304" width="25" style="17" customWidth="1"/>
    <col min="12305" max="12543" width="12.75" style="17"/>
    <col min="12544" max="12544" width="6.625" style="17" customWidth="1"/>
    <col min="12545" max="12545" width="48.375" style="17" customWidth="1"/>
    <col min="12546" max="12546" width="15.625" style="17" customWidth="1"/>
    <col min="12547" max="12548" width="12.75" style="17" customWidth="1"/>
    <col min="12549" max="12549" width="13.375" style="17" customWidth="1"/>
    <col min="12550" max="12553" width="12.75" style="17" customWidth="1"/>
    <col min="12554" max="12554" width="15" style="17" customWidth="1"/>
    <col min="12555" max="12555" width="16.125" style="17" customWidth="1"/>
    <col min="12556" max="12556" width="18.75" style="17" customWidth="1"/>
    <col min="12557" max="12557" width="15.375" style="17" customWidth="1"/>
    <col min="12558" max="12558" width="18" style="17" customWidth="1"/>
    <col min="12559" max="12559" width="26.375" style="17" customWidth="1"/>
    <col min="12560" max="12560" width="25" style="17" customWidth="1"/>
    <col min="12561" max="12799" width="12.75" style="17"/>
    <col min="12800" max="12800" width="6.625" style="17" customWidth="1"/>
    <col min="12801" max="12801" width="48.375" style="17" customWidth="1"/>
    <col min="12802" max="12802" width="15.625" style="17" customWidth="1"/>
    <col min="12803" max="12804" width="12.75" style="17" customWidth="1"/>
    <col min="12805" max="12805" width="13.375" style="17" customWidth="1"/>
    <col min="12806" max="12809" width="12.75" style="17" customWidth="1"/>
    <col min="12810" max="12810" width="15" style="17" customWidth="1"/>
    <col min="12811" max="12811" width="16.125" style="17" customWidth="1"/>
    <col min="12812" max="12812" width="18.75" style="17" customWidth="1"/>
    <col min="12813" max="12813" width="15.375" style="17" customWidth="1"/>
    <col min="12814" max="12814" width="18" style="17" customWidth="1"/>
    <col min="12815" max="12815" width="26.375" style="17" customWidth="1"/>
    <col min="12816" max="12816" width="25" style="17" customWidth="1"/>
    <col min="12817" max="13055" width="12.75" style="17"/>
    <col min="13056" max="13056" width="6.625" style="17" customWidth="1"/>
    <col min="13057" max="13057" width="48.375" style="17" customWidth="1"/>
    <col min="13058" max="13058" width="15.625" style="17" customWidth="1"/>
    <col min="13059" max="13060" width="12.75" style="17" customWidth="1"/>
    <col min="13061" max="13061" width="13.375" style="17" customWidth="1"/>
    <col min="13062" max="13065" width="12.75" style="17" customWidth="1"/>
    <col min="13066" max="13066" width="15" style="17" customWidth="1"/>
    <col min="13067" max="13067" width="16.125" style="17" customWidth="1"/>
    <col min="13068" max="13068" width="18.75" style="17" customWidth="1"/>
    <col min="13069" max="13069" width="15.375" style="17" customWidth="1"/>
    <col min="13070" max="13070" width="18" style="17" customWidth="1"/>
    <col min="13071" max="13071" width="26.375" style="17" customWidth="1"/>
    <col min="13072" max="13072" width="25" style="17" customWidth="1"/>
    <col min="13073" max="13311" width="12.75" style="17"/>
    <col min="13312" max="13312" width="6.625" style="17" customWidth="1"/>
    <col min="13313" max="13313" width="48.375" style="17" customWidth="1"/>
    <col min="13314" max="13314" width="15.625" style="17" customWidth="1"/>
    <col min="13315" max="13316" width="12.75" style="17" customWidth="1"/>
    <col min="13317" max="13317" width="13.375" style="17" customWidth="1"/>
    <col min="13318" max="13321" width="12.75" style="17" customWidth="1"/>
    <col min="13322" max="13322" width="15" style="17" customWidth="1"/>
    <col min="13323" max="13323" width="16.125" style="17" customWidth="1"/>
    <col min="13324" max="13324" width="18.75" style="17" customWidth="1"/>
    <col min="13325" max="13325" width="15.375" style="17" customWidth="1"/>
    <col min="13326" max="13326" width="18" style="17" customWidth="1"/>
    <col min="13327" max="13327" width="26.375" style="17" customWidth="1"/>
    <col min="13328" max="13328" width="25" style="17" customWidth="1"/>
    <col min="13329" max="13567" width="12.75" style="17"/>
    <col min="13568" max="13568" width="6.625" style="17" customWidth="1"/>
    <col min="13569" max="13569" width="48.375" style="17" customWidth="1"/>
    <col min="13570" max="13570" width="15.625" style="17" customWidth="1"/>
    <col min="13571" max="13572" width="12.75" style="17" customWidth="1"/>
    <col min="13573" max="13573" width="13.375" style="17" customWidth="1"/>
    <col min="13574" max="13577" width="12.75" style="17" customWidth="1"/>
    <col min="13578" max="13578" width="15" style="17" customWidth="1"/>
    <col min="13579" max="13579" width="16.125" style="17" customWidth="1"/>
    <col min="13580" max="13580" width="18.75" style="17" customWidth="1"/>
    <col min="13581" max="13581" width="15.375" style="17" customWidth="1"/>
    <col min="13582" max="13582" width="18" style="17" customWidth="1"/>
    <col min="13583" max="13583" width="26.375" style="17" customWidth="1"/>
    <col min="13584" max="13584" width="25" style="17" customWidth="1"/>
    <col min="13585" max="13823" width="12.75" style="17"/>
    <col min="13824" max="13824" width="6.625" style="17" customWidth="1"/>
    <col min="13825" max="13825" width="48.375" style="17" customWidth="1"/>
    <col min="13826" max="13826" width="15.625" style="17" customWidth="1"/>
    <col min="13827" max="13828" width="12.75" style="17" customWidth="1"/>
    <col min="13829" max="13829" width="13.375" style="17" customWidth="1"/>
    <col min="13830" max="13833" width="12.75" style="17" customWidth="1"/>
    <col min="13834" max="13834" width="15" style="17" customWidth="1"/>
    <col min="13835" max="13835" width="16.125" style="17" customWidth="1"/>
    <col min="13836" max="13836" width="18.75" style="17" customWidth="1"/>
    <col min="13837" max="13837" width="15.375" style="17" customWidth="1"/>
    <col min="13838" max="13838" width="18" style="17" customWidth="1"/>
    <col min="13839" max="13839" width="26.375" style="17" customWidth="1"/>
    <col min="13840" max="13840" width="25" style="17" customWidth="1"/>
    <col min="13841" max="14079" width="12.75" style="17"/>
    <col min="14080" max="14080" width="6.625" style="17" customWidth="1"/>
    <col min="14081" max="14081" width="48.375" style="17" customWidth="1"/>
    <col min="14082" max="14082" width="15.625" style="17" customWidth="1"/>
    <col min="14083" max="14084" width="12.75" style="17" customWidth="1"/>
    <col min="14085" max="14085" width="13.375" style="17" customWidth="1"/>
    <col min="14086" max="14089" width="12.75" style="17" customWidth="1"/>
    <col min="14090" max="14090" width="15" style="17" customWidth="1"/>
    <col min="14091" max="14091" width="16.125" style="17" customWidth="1"/>
    <col min="14092" max="14092" width="18.75" style="17" customWidth="1"/>
    <col min="14093" max="14093" width="15.375" style="17" customWidth="1"/>
    <col min="14094" max="14094" width="18" style="17" customWidth="1"/>
    <col min="14095" max="14095" width="26.375" style="17" customWidth="1"/>
    <col min="14096" max="14096" width="25" style="17" customWidth="1"/>
    <col min="14097" max="14335" width="12.75" style="17"/>
    <col min="14336" max="14336" width="6.625" style="17" customWidth="1"/>
    <col min="14337" max="14337" width="48.375" style="17" customWidth="1"/>
    <col min="14338" max="14338" width="15.625" style="17" customWidth="1"/>
    <col min="14339" max="14340" width="12.75" style="17" customWidth="1"/>
    <col min="14341" max="14341" width="13.375" style="17" customWidth="1"/>
    <col min="14342" max="14345" width="12.75" style="17" customWidth="1"/>
    <col min="14346" max="14346" width="15" style="17" customWidth="1"/>
    <col min="14347" max="14347" width="16.125" style="17" customWidth="1"/>
    <col min="14348" max="14348" width="18.75" style="17" customWidth="1"/>
    <col min="14349" max="14349" width="15.375" style="17" customWidth="1"/>
    <col min="14350" max="14350" width="18" style="17" customWidth="1"/>
    <col min="14351" max="14351" width="26.375" style="17" customWidth="1"/>
    <col min="14352" max="14352" width="25" style="17" customWidth="1"/>
    <col min="14353" max="14591" width="12.75" style="17"/>
    <col min="14592" max="14592" width="6.625" style="17" customWidth="1"/>
    <col min="14593" max="14593" width="48.375" style="17" customWidth="1"/>
    <col min="14594" max="14594" width="15.625" style="17" customWidth="1"/>
    <col min="14595" max="14596" width="12.75" style="17" customWidth="1"/>
    <col min="14597" max="14597" width="13.375" style="17" customWidth="1"/>
    <col min="14598" max="14601" width="12.75" style="17" customWidth="1"/>
    <col min="14602" max="14602" width="15" style="17" customWidth="1"/>
    <col min="14603" max="14603" width="16.125" style="17" customWidth="1"/>
    <col min="14604" max="14604" width="18.75" style="17" customWidth="1"/>
    <col min="14605" max="14605" width="15.375" style="17" customWidth="1"/>
    <col min="14606" max="14606" width="18" style="17" customWidth="1"/>
    <col min="14607" max="14607" width="26.375" style="17" customWidth="1"/>
    <col min="14608" max="14608" width="25" style="17" customWidth="1"/>
    <col min="14609" max="14847" width="12.75" style="17"/>
    <col min="14848" max="14848" width="6.625" style="17" customWidth="1"/>
    <col min="14849" max="14849" width="48.375" style="17" customWidth="1"/>
    <col min="14850" max="14850" width="15.625" style="17" customWidth="1"/>
    <col min="14851" max="14852" width="12.75" style="17" customWidth="1"/>
    <col min="14853" max="14853" width="13.375" style="17" customWidth="1"/>
    <col min="14854" max="14857" width="12.75" style="17" customWidth="1"/>
    <col min="14858" max="14858" width="15" style="17" customWidth="1"/>
    <col min="14859" max="14859" width="16.125" style="17" customWidth="1"/>
    <col min="14860" max="14860" width="18.75" style="17" customWidth="1"/>
    <col min="14861" max="14861" width="15.375" style="17" customWidth="1"/>
    <col min="14862" max="14862" width="18" style="17" customWidth="1"/>
    <col min="14863" max="14863" width="26.375" style="17" customWidth="1"/>
    <col min="14864" max="14864" width="25" style="17" customWidth="1"/>
    <col min="14865" max="15103" width="12.75" style="17"/>
    <col min="15104" max="15104" width="6.625" style="17" customWidth="1"/>
    <col min="15105" max="15105" width="48.375" style="17" customWidth="1"/>
    <col min="15106" max="15106" width="15.625" style="17" customWidth="1"/>
    <col min="15107" max="15108" width="12.75" style="17" customWidth="1"/>
    <col min="15109" max="15109" width="13.375" style="17" customWidth="1"/>
    <col min="15110" max="15113" width="12.75" style="17" customWidth="1"/>
    <col min="15114" max="15114" width="15" style="17" customWidth="1"/>
    <col min="15115" max="15115" width="16.125" style="17" customWidth="1"/>
    <col min="15116" max="15116" width="18.75" style="17" customWidth="1"/>
    <col min="15117" max="15117" width="15.375" style="17" customWidth="1"/>
    <col min="15118" max="15118" width="18" style="17" customWidth="1"/>
    <col min="15119" max="15119" width="26.375" style="17" customWidth="1"/>
    <col min="15120" max="15120" width="25" style="17" customWidth="1"/>
    <col min="15121" max="15359" width="12.75" style="17"/>
    <col min="15360" max="15360" width="6.625" style="17" customWidth="1"/>
    <col min="15361" max="15361" width="48.375" style="17" customWidth="1"/>
    <col min="15362" max="15362" width="15.625" style="17" customWidth="1"/>
    <col min="15363" max="15364" width="12.75" style="17" customWidth="1"/>
    <col min="15365" max="15365" width="13.375" style="17" customWidth="1"/>
    <col min="15366" max="15369" width="12.75" style="17" customWidth="1"/>
    <col min="15370" max="15370" width="15" style="17" customWidth="1"/>
    <col min="15371" max="15371" width="16.125" style="17" customWidth="1"/>
    <col min="15372" max="15372" width="18.75" style="17" customWidth="1"/>
    <col min="15373" max="15373" width="15.375" style="17" customWidth="1"/>
    <col min="15374" max="15374" width="18" style="17" customWidth="1"/>
    <col min="15375" max="15375" width="26.375" style="17" customWidth="1"/>
    <col min="15376" max="15376" width="25" style="17" customWidth="1"/>
    <col min="15377" max="15615" width="12.75" style="17"/>
    <col min="15616" max="15616" width="6.625" style="17" customWidth="1"/>
    <col min="15617" max="15617" width="48.375" style="17" customWidth="1"/>
    <col min="15618" max="15618" width="15.625" style="17" customWidth="1"/>
    <col min="15619" max="15620" width="12.75" style="17" customWidth="1"/>
    <col min="15621" max="15621" width="13.375" style="17" customWidth="1"/>
    <col min="15622" max="15625" width="12.75" style="17" customWidth="1"/>
    <col min="15626" max="15626" width="15" style="17" customWidth="1"/>
    <col min="15627" max="15627" width="16.125" style="17" customWidth="1"/>
    <col min="15628" max="15628" width="18.75" style="17" customWidth="1"/>
    <col min="15629" max="15629" width="15.375" style="17" customWidth="1"/>
    <col min="15630" max="15630" width="18" style="17" customWidth="1"/>
    <col min="15631" max="15631" width="26.375" style="17" customWidth="1"/>
    <col min="15632" max="15632" width="25" style="17" customWidth="1"/>
    <col min="15633" max="15871" width="12.75" style="17"/>
    <col min="15872" max="15872" width="6.625" style="17" customWidth="1"/>
    <col min="15873" max="15873" width="48.375" style="17" customWidth="1"/>
    <col min="15874" max="15874" width="15.625" style="17" customWidth="1"/>
    <col min="15875" max="15876" width="12.75" style="17" customWidth="1"/>
    <col min="15877" max="15877" width="13.375" style="17" customWidth="1"/>
    <col min="15878" max="15881" width="12.75" style="17" customWidth="1"/>
    <col min="15882" max="15882" width="15" style="17" customWidth="1"/>
    <col min="15883" max="15883" width="16.125" style="17" customWidth="1"/>
    <col min="15884" max="15884" width="18.75" style="17" customWidth="1"/>
    <col min="15885" max="15885" width="15.375" style="17" customWidth="1"/>
    <col min="15886" max="15886" width="18" style="17" customWidth="1"/>
    <col min="15887" max="15887" width="26.375" style="17" customWidth="1"/>
    <col min="15888" max="15888" width="25" style="17" customWidth="1"/>
    <col min="15889" max="16127" width="12.75" style="17"/>
    <col min="16128" max="16128" width="6.625" style="17" customWidth="1"/>
    <col min="16129" max="16129" width="48.375" style="17" customWidth="1"/>
    <col min="16130" max="16130" width="15.625" style="17" customWidth="1"/>
    <col min="16131" max="16132" width="12.75" style="17" customWidth="1"/>
    <col min="16133" max="16133" width="13.375" style="17" customWidth="1"/>
    <col min="16134" max="16137" width="12.75" style="17" customWidth="1"/>
    <col min="16138" max="16138" width="15" style="17" customWidth="1"/>
    <col min="16139" max="16139" width="16.125" style="17" customWidth="1"/>
    <col min="16140" max="16140" width="18.75" style="17" customWidth="1"/>
    <col min="16141" max="16141" width="15.375" style="17" customWidth="1"/>
    <col min="16142" max="16142" width="18" style="17" customWidth="1"/>
    <col min="16143" max="16143" width="26.375" style="17" customWidth="1"/>
    <col min="16144" max="16144" width="25" style="17" customWidth="1"/>
    <col min="16145" max="16384" width="12.75" style="17"/>
  </cols>
  <sheetData>
    <row r="1" spans="1:16" s="1" customFormat="1" x14ac:dyDescent="0.25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6" s="1" customForma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6" s="1" customFormat="1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6" s="1" customFormat="1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6" s="1" customForma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1:16" s="1" customFormat="1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6" s="1" customFormat="1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</row>
    <row r="8" spans="1:16" s="1" customFormat="1" x14ac:dyDescent="0.25">
      <c r="A8" s="2"/>
      <c r="B8" s="2"/>
      <c r="C8" s="2"/>
      <c r="D8" s="3"/>
      <c r="E8" s="2"/>
      <c r="F8" s="3"/>
      <c r="G8" s="4"/>
      <c r="H8" s="4"/>
      <c r="I8" s="4"/>
      <c r="J8" s="179"/>
      <c r="K8" s="2"/>
      <c r="L8" s="2"/>
      <c r="M8" s="2"/>
      <c r="N8" s="2"/>
    </row>
    <row r="9" spans="1:16" s="1" customFormat="1" x14ac:dyDescent="0.25">
      <c r="A9" s="210" t="s">
        <v>167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</row>
    <row r="10" spans="1:16" s="1" customFormat="1" x14ac:dyDescent="0.25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</row>
    <row r="11" spans="1:16" s="1" customFormat="1" ht="12" x14ac:dyDescent="0.25">
      <c r="A11" s="210" t="s">
        <v>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</row>
    <row r="12" spans="1:16" s="1" customFormat="1" ht="12" x14ac:dyDescent="0.25">
      <c r="A12" s="211" t="s">
        <v>22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</row>
    <row r="13" spans="1:16" s="1" customFormat="1" ht="12" x14ac:dyDescent="0.25">
      <c r="B13" s="5"/>
      <c r="C13" s="5"/>
      <c r="D13" s="6"/>
      <c r="E13" s="5"/>
      <c r="F13" s="7"/>
      <c r="G13" s="8"/>
      <c r="H13" s="8"/>
      <c r="I13" s="8"/>
      <c r="J13" s="9"/>
      <c r="K13" s="9"/>
      <c r="L13" s="9"/>
      <c r="M13" s="5"/>
      <c r="N13" s="5"/>
    </row>
    <row r="14" spans="1:16" s="1" customFormat="1" ht="12.75" thickBot="1" x14ac:dyDescent="0.3">
      <c r="B14" s="5"/>
      <c r="C14" s="5"/>
      <c r="D14" s="6"/>
      <c r="E14" s="5"/>
      <c r="F14" s="7"/>
      <c r="G14" s="8"/>
      <c r="H14" s="8"/>
      <c r="I14" s="8"/>
      <c r="J14" s="9"/>
      <c r="K14" s="9"/>
      <c r="L14" s="9"/>
      <c r="M14" s="5"/>
      <c r="N14" s="5"/>
    </row>
    <row r="15" spans="1:16" s="16" customFormat="1" ht="12.75" thickBot="1" x14ac:dyDescent="0.3">
      <c r="A15" s="10">
        <v>1</v>
      </c>
      <c r="B15" s="11">
        <v>2</v>
      </c>
      <c r="C15" s="12">
        <v>3</v>
      </c>
      <c r="D15" s="13">
        <v>4</v>
      </c>
      <c r="E15" s="12">
        <v>5</v>
      </c>
      <c r="F15" s="13">
        <v>6</v>
      </c>
      <c r="G15" s="14">
        <v>7</v>
      </c>
      <c r="H15" s="15">
        <v>8</v>
      </c>
      <c r="I15" s="14">
        <v>9</v>
      </c>
      <c r="J15" s="11">
        <v>10</v>
      </c>
      <c r="K15" s="12">
        <v>11</v>
      </c>
      <c r="L15" s="11">
        <v>12</v>
      </c>
      <c r="M15" s="12">
        <v>13</v>
      </c>
      <c r="N15" s="11">
        <v>14</v>
      </c>
      <c r="O15" s="12">
        <v>15</v>
      </c>
      <c r="P15" s="11">
        <v>16</v>
      </c>
    </row>
    <row r="16" spans="1:16" ht="12.75" thickBot="1" x14ac:dyDescent="0.3">
      <c r="A16" s="213" t="s">
        <v>1</v>
      </c>
      <c r="B16" s="215" t="s">
        <v>2</v>
      </c>
      <c r="C16" s="217" t="s">
        <v>3</v>
      </c>
      <c r="D16" s="219" t="s">
        <v>4</v>
      </c>
      <c r="E16" s="221" t="s">
        <v>5</v>
      </c>
      <c r="F16" s="219" t="s">
        <v>6</v>
      </c>
      <c r="G16" s="225" t="s">
        <v>7</v>
      </c>
      <c r="H16" s="226"/>
      <c r="I16" s="227"/>
      <c r="J16" s="219" t="s">
        <v>8</v>
      </c>
      <c r="K16" s="221" t="s">
        <v>9</v>
      </c>
      <c r="L16" s="219" t="s">
        <v>10</v>
      </c>
      <c r="M16" s="221" t="s">
        <v>11</v>
      </c>
      <c r="N16" s="219" t="s">
        <v>12</v>
      </c>
      <c r="O16" s="221" t="s">
        <v>13</v>
      </c>
      <c r="P16" s="223" t="s">
        <v>24</v>
      </c>
    </row>
    <row r="17" spans="1:16" ht="27" customHeight="1" thickBot="1" x14ac:dyDescent="0.3">
      <c r="A17" s="214"/>
      <c r="B17" s="216"/>
      <c r="C17" s="218"/>
      <c r="D17" s="220"/>
      <c r="E17" s="222"/>
      <c r="F17" s="220"/>
      <c r="G17" s="18" t="s">
        <v>14</v>
      </c>
      <c r="H17" s="19" t="s">
        <v>15</v>
      </c>
      <c r="I17" s="18" t="s">
        <v>16</v>
      </c>
      <c r="J17" s="220"/>
      <c r="K17" s="222"/>
      <c r="L17" s="220"/>
      <c r="M17" s="222"/>
      <c r="N17" s="220"/>
      <c r="O17" s="222"/>
      <c r="P17" s="224"/>
    </row>
    <row r="18" spans="1:16" s="28" customFormat="1" ht="12" x14ac:dyDescent="0.2">
      <c r="A18" s="20">
        <v>1</v>
      </c>
      <c r="B18" s="190" t="s">
        <v>17</v>
      </c>
      <c r="C18" s="77" t="s">
        <v>18</v>
      </c>
      <c r="D18" s="22" t="s">
        <v>19</v>
      </c>
      <c r="E18" s="23" t="s">
        <v>140</v>
      </c>
      <c r="F18" s="22">
        <v>1</v>
      </c>
      <c r="G18" s="24">
        <v>2000000</v>
      </c>
      <c r="H18" s="24">
        <v>2000000</v>
      </c>
      <c r="J18" s="23" t="s">
        <v>23</v>
      </c>
      <c r="K18" s="25" t="s">
        <v>96</v>
      </c>
      <c r="L18" s="191">
        <v>44074</v>
      </c>
      <c r="M18" s="191">
        <v>44092</v>
      </c>
      <c r="N18" s="27">
        <v>44104</v>
      </c>
      <c r="O18" s="27">
        <v>44377</v>
      </c>
      <c r="P18" s="23" t="s">
        <v>26</v>
      </c>
    </row>
    <row r="19" spans="1:16" s="28" customFormat="1" ht="12" x14ac:dyDescent="0.2">
      <c r="A19" s="20">
        <v>2</v>
      </c>
      <c r="B19" s="190" t="s">
        <v>27</v>
      </c>
      <c r="C19" s="22" t="s">
        <v>20</v>
      </c>
      <c r="D19" s="22" t="s">
        <v>19</v>
      </c>
      <c r="E19" s="23" t="s">
        <v>168</v>
      </c>
      <c r="F19" s="22">
        <v>1</v>
      </c>
      <c r="G19" s="24">
        <v>2000000</v>
      </c>
      <c r="H19" s="24">
        <v>2000000</v>
      </c>
      <c r="J19" s="23" t="s">
        <v>23</v>
      </c>
      <c r="K19" s="25" t="s">
        <v>96</v>
      </c>
      <c r="L19" s="191">
        <v>44074</v>
      </c>
      <c r="M19" s="191">
        <v>44092</v>
      </c>
      <c r="N19" s="27">
        <v>44104</v>
      </c>
      <c r="O19" s="27">
        <v>44377</v>
      </c>
      <c r="P19" s="23" t="s">
        <v>26</v>
      </c>
    </row>
    <row r="20" spans="1:16" ht="12" x14ac:dyDescent="0.25">
      <c r="A20" s="20">
        <v>3</v>
      </c>
      <c r="B20" s="192" t="s">
        <v>97</v>
      </c>
      <c r="C20" s="22" t="s">
        <v>20</v>
      </c>
      <c r="D20" s="22" t="s">
        <v>19</v>
      </c>
      <c r="E20" s="23" t="s">
        <v>169</v>
      </c>
      <c r="F20" s="22">
        <v>1</v>
      </c>
      <c r="G20" s="24">
        <v>2000000</v>
      </c>
      <c r="H20" s="24">
        <v>2000000</v>
      </c>
      <c r="J20" s="23" t="s">
        <v>23</v>
      </c>
      <c r="K20" s="25" t="s">
        <v>96</v>
      </c>
      <c r="L20" s="191">
        <v>44074</v>
      </c>
      <c r="M20" s="191">
        <v>44092</v>
      </c>
      <c r="N20" s="27">
        <v>44104</v>
      </c>
      <c r="O20" s="27">
        <v>44377</v>
      </c>
      <c r="P20" s="23" t="s">
        <v>26</v>
      </c>
    </row>
    <row r="21" spans="1:16" ht="12" x14ac:dyDescent="0.25">
      <c r="A21" s="20">
        <v>4</v>
      </c>
      <c r="B21" s="192" t="s">
        <v>220</v>
      </c>
      <c r="C21" s="22" t="s">
        <v>20</v>
      </c>
      <c r="D21" s="22" t="s">
        <v>19</v>
      </c>
      <c r="E21" s="23" t="s">
        <v>169</v>
      </c>
      <c r="F21" s="22">
        <v>1</v>
      </c>
      <c r="G21" s="24">
        <v>1250000</v>
      </c>
      <c r="H21" s="24">
        <v>1250000</v>
      </c>
      <c r="J21" s="23" t="s">
        <v>216</v>
      </c>
      <c r="K21" s="25" t="s">
        <v>96</v>
      </c>
      <c r="L21" s="191">
        <v>44074</v>
      </c>
      <c r="M21" s="191">
        <v>44092</v>
      </c>
      <c r="N21" s="27">
        <v>44104</v>
      </c>
      <c r="O21" s="27">
        <v>44377</v>
      </c>
      <c r="P21" s="23" t="s">
        <v>26</v>
      </c>
    </row>
    <row r="22" spans="1:16" ht="12" x14ac:dyDescent="0.25">
      <c r="A22" s="20">
        <v>5</v>
      </c>
      <c r="B22" s="192" t="s">
        <v>227</v>
      </c>
      <c r="C22" s="22" t="s">
        <v>228</v>
      </c>
      <c r="D22" s="22" t="s">
        <v>229</v>
      </c>
      <c r="E22" s="23" t="s">
        <v>169</v>
      </c>
      <c r="F22" s="22">
        <v>1</v>
      </c>
      <c r="G22" s="24">
        <v>3800000</v>
      </c>
      <c r="H22" s="24">
        <v>3800000</v>
      </c>
      <c r="J22" s="23" t="s">
        <v>216</v>
      </c>
      <c r="K22" s="25" t="s">
        <v>96</v>
      </c>
      <c r="L22" s="191">
        <v>44074</v>
      </c>
      <c r="M22" s="191">
        <v>44092</v>
      </c>
      <c r="N22" s="27">
        <v>44104</v>
      </c>
      <c r="O22" s="27">
        <v>44377</v>
      </c>
      <c r="P22" s="23" t="s">
        <v>26</v>
      </c>
    </row>
    <row r="23" spans="1:16" s="28" customFormat="1" ht="12" x14ac:dyDescent="0.2">
      <c r="A23" s="20">
        <v>6</v>
      </c>
      <c r="B23" s="190" t="s">
        <v>98</v>
      </c>
      <c r="C23" s="22" t="s">
        <v>20</v>
      </c>
      <c r="D23" s="22" t="s">
        <v>19</v>
      </c>
      <c r="E23" s="23" t="s">
        <v>170</v>
      </c>
      <c r="F23" s="22">
        <v>1</v>
      </c>
      <c r="G23" s="24">
        <v>3000000</v>
      </c>
      <c r="H23" s="24">
        <v>3000000</v>
      </c>
      <c r="J23" s="23" t="s">
        <v>23</v>
      </c>
      <c r="K23" s="25" t="s">
        <v>96</v>
      </c>
      <c r="L23" s="191">
        <v>44074</v>
      </c>
      <c r="M23" s="191">
        <v>44092</v>
      </c>
      <c r="N23" s="27">
        <v>44104</v>
      </c>
      <c r="O23" s="27">
        <v>44377</v>
      </c>
      <c r="P23" s="23" t="s">
        <v>26</v>
      </c>
    </row>
    <row r="24" spans="1:16" s="28" customFormat="1" ht="12" x14ac:dyDescent="0.2">
      <c r="A24" s="20">
        <v>7</v>
      </c>
      <c r="B24" s="190" t="s">
        <v>99</v>
      </c>
      <c r="C24" s="22" t="s">
        <v>20</v>
      </c>
      <c r="D24" s="22" t="s">
        <v>19</v>
      </c>
      <c r="E24" s="23" t="s">
        <v>171</v>
      </c>
      <c r="F24" s="22">
        <v>1</v>
      </c>
      <c r="G24" s="24">
        <v>5000000</v>
      </c>
      <c r="H24" s="24">
        <v>5000000</v>
      </c>
      <c r="J24" s="23" t="s">
        <v>23</v>
      </c>
      <c r="K24" s="25" t="s">
        <v>96</v>
      </c>
      <c r="L24" s="191">
        <v>44074</v>
      </c>
      <c r="M24" s="191">
        <v>44092</v>
      </c>
      <c r="N24" s="27">
        <v>44104</v>
      </c>
      <c r="O24" s="27">
        <v>44377</v>
      </c>
      <c r="P24" s="23" t="s">
        <v>26</v>
      </c>
    </row>
    <row r="25" spans="1:16" s="28" customFormat="1" ht="12" x14ac:dyDescent="0.2">
      <c r="A25" s="20">
        <v>8</v>
      </c>
      <c r="B25" s="190" t="s">
        <v>100</v>
      </c>
      <c r="C25" s="22" t="s">
        <v>20</v>
      </c>
      <c r="D25" s="22" t="s">
        <v>19</v>
      </c>
      <c r="E25" s="23" t="s">
        <v>141</v>
      </c>
      <c r="F25" s="22">
        <v>1</v>
      </c>
      <c r="G25" s="24">
        <v>10000000</v>
      </c>
      <c r="H25" s="24">
        <v>10000000</v>
      </c>
      <c r="J25" s="23" t="s">
        <v>23</v>
      </c>
      <c r="K25" s="25" t="s">
        <v>96</v>
      </c>
      <c r="L25" s="191">
        <v>44074</v>
      </c>
      <c r="M25" s="191">
        <v>44092</v>
      </c>
      <c r="N25" s="27">
        <v>44104</v>
      </c>
      <c r="O25" s="27">
        <v>44377</v>
      </c>
      <c r="P25" s="23" t="s">
        <v>26</v>
      </c>
    </row>
    <row r="26" spans="1:16" s="28" customFormat="1" ht="12" x14ac:dyDescent="0.25">
      <c r="A26" s="232" t="s">
        <v>28</v>
      </c>
      <c r="B26" s="233"/>
      <c r="C26" s="34"/>
      <c r="D26" s="35"/>
      <c r="E26" s="36"/>
      <c r="F26" s="35"/>
      <c r="G26" s="37">
        <f>SUM(G9:G25)</f>
        <v>29050007</v>
      </c>
      <c r="H26" s="37">
        <f>SUM(H9:H25)</f>
        <v>29050008</v>
      </c>
      <c r="I26" s="37"/>
      <c r="J26" s="38"/>
      <c r="K26" s="36"/>
      <c r="L26" s="36"/>
      <c r="M26" s="36"/>
      <c r="N26" s="36"/>
      <c r="O26" s="36"/>
      <c r="P26" s="36"/>
    </row>
    <row r="27" spans="1:16" s="28" customFormat="1" ht="12" x14ac:dyDescent="0.2">
      <c r="A27" s="82">
        <v>9</v>
      </c>
      <c r="B27" s="190" t="s">
        <v>101</v>
      </c>
      <c r="C27" s="22" t="s">
        <v>20</v>
      </c>
      <c r="D27" s="83" t="s">
        <v>102</v>
      </c>
      <c r="E27" s="23" t="s">
        <v>172</v>
      </c>
      <c r="F27" s="22">
        <v>1</v>
      </c>
      <c r="G27" s="101">
        <v>1000000</v>
      </c>
      <c r="H27" s="24">
        <v>1000000</v>
      </c>
      <c r="J27" s="23" t="s">
        <v>23</v>
      </c>
      <c r="K27" s="25" t="s">
        <v>96</v>
      </c>
      <c r="L27" s="191">
        <v>44074</v>
      </c>
      <c r="M27" s="191">
        <v>44092</v>
      </c>
      <c r="N27" s="191">
        <v>44044</v>
      </c>
      <c r="O27" s="193" t="s">
        <v>103</v>
      </c>
      <c r="P27" s="40" t="s">
        <v>33</v>
      </c>
    </row>
    <row r="28" spans="1:16" s="28" customFormat="1" ht="12" x14ac:dyDescent="0.2">
      <c r="A28" s="82">
        <v>10</v>
      </c>
      <c r="B28" s="190" t="s">
        <v>104</v>
      </c>
      <c r="C28" s="22" t="s">
        <v>20</v>
      </c>
      <c r="D28" s="83" t="s">
        <v>102</v>
      </c>
      <c r="E28" s="23" t="s">
        <v>173</v>
      </c>
      <c r="F28" s="22">
        <v>1</v>
      </c>
      <c r="G28" s="24">
        <v>1000000</v>
      </c>
      <c r="H28" s="24">
        <v>1000000</v>
      </c>
      <c r="J28" s="23" t="s">
        <v>23</v>
      </c>
      <c r="K28" s="25" t="s">
        <v>96</v>
      </c>
      <c r="L28" s="191">
        <v>44074</v>
      </c>
      <c r="M28" s="191">
        <v>44092</v>
      </c>
      <c r="N28" s="191">
        <v>44044</v>
      </c>
      <c r="O28" s="193" t="s">
        <v>103</v>
      </c>
      <c r="P28" s="40" t="s">
        <v>33</v>
      </c>
    </row>
    <row r="29" spans="1:16" s="28" customFormat="1" ht="12" x14ac:dyDescent="0.2">
      <c r="A29" s="82">
        <v>11</v>
      </c>
      <c r="B29" s="190" t="s">
        <v>105</v>
      </c>
      <c r="C29" s="22" t="s">
        <v>20</v>
      </c>
      <c r="D29" s="83" t="s">
        <v>102</v>
      </c>
      <c r="E29" s="23" t="s">
        <v>174</v>
      </c>
      <c r="F29" s="22">
        <v>1</v>
      </c>
      <c r="G29" s="24">
        <v>1000000</v>
      </c>
      <c r="H29" s="24">
        <v>1000000</v>
      </c>
      <c r="J29" s="23" t="s">
        <v>23</v>
      </c>
      <c r="K29" s="25" t="s">
        <v>96</v>
      </c>
      <c r="L29" s="191">
        <v>44074</v>
      </c>
      <c r="M29" s="191">
        <v>44092</v>
      </c>
      <c r="N29" s="191">
        <v>44044</v>
      </c>
      <c r="O29" s="193" t="s">
        <v>103</v>
      </c>
      <c r="P29" s="40" t="s">
        <v>33</v>
      </c>
    </row>
    <row r="30" spans="1:16" s="28" customFormat="1" ht="12" x14ac:dyDescent="0.2">
      <c r="A30" s="82">
        <v>12</v>
      </c>
      <c r="B30" s="192" t="s">
        <v>106</v>
      </c>
      <c r="C30" s="22" t="s">
        <v>20</v>
      </c>
      <c r="D30" s="83" t="s">
        <v>102</v>
      </c>
      <c r="E30" s="23" t="s">
        <v>175</v>
      </c>
      <c r="F30" s="22">
        <v>1</v>
      </c>
      <c r="G30" s="24">
        <v>1000000</v>
      </c>
      <c r="H30" s="24">
        <v>1000000</v>
      </c>
      <c r="J30" s="23" t="s">
        <v>23</v>
      </c>
      <c r="K30" s="25" t="s">
        <v>96</v>
      </c>
      <c r="L30" s="191">
        <v>44074</v>
      </c>
      <c r="M30" s="191">
        <v>44092</v>
      </c>
      <c r="N30" s="191">
        <v>44044</v>
      </c>
      <c r="O30" s="193" t="s">
        <v>103</v>
      </c>
      <c r="P30" s="40" t="s">
        <v>33</v>
      </c>
    </row>
    <row r="31" spans="1:16" s="28" customFormat="1" ht="12" x14ac:dyDescent="0.2">
      <c r="A31" s="82">
        <v>13</v>
      </c>
      <c r="B31" s="192" t="s">
        <v>107</v>
      </c>
      <c r="C31" s="22" t="s">
        <v>20</v>
      </c>
      <c r="D31" s="83" t="s">
        <v>102</v>
      </c>
      <c r="E31" s="23" t="s">
        <v>143</v>
      </c>
      <c r="F31" s="22">
        <v>1</v>
      </c>
      <c r="G31" s="24">
        <v>1000000</v>
      </c>
      <c r="H31" s="24">
        <v>1000000</v>
      </c>
      <c r="J31" s="23" t="s">
        <v>23</v>
      </c>
      <c r="K31" s="25" t="s">
        <v>96</v>
      </c>
      <c r="L31" s="191">
        <v>44074</v>
      </c>
      <c r="M31" s="191">
        <v>44092</v>
      </c>
      <c r="N31" s="191">
        <v>44044</v>
      </c>
      <c r="O31" s="193" t="s">
        <v>103</v>
      </c>
      <c r="P31" s="40" t="s">
        <v>33</v>
      </c>
    </row>
    <row r="32" spans="1:16" s="28" customFormat="1" ht="12" x14ac:dyDescent="0.2">
      <c r="A32" s="82">
        <v>14</v>
      </c>
      <c r="B32" s="192" t="s">
        <v>108</v>
      </c>
      <c r="C32" s="22" t="s">
        <v>20</v>
      </c>
      <c r="D32" s="83" t="s">
        <v>102</v>
      </c>
      <c r="E32" s="23" t="s">
        <v>176</v>
      </c>
      <c r="F32" s="22">
        <v>1</v>
      </c>
      <c r="G32" s="24">
        <v>1000000</v>
      </c>
      <c r="H32" s="24">
        <v>1000000</v>
      </c>
      <c r="J32" s="23" t="s">
        <v>23</v>
      </c>
      <c r="K32" s="25" t="s">
        <v>96</v>
      </c>
      <c r="L32" s="191">
        <v>44074</v>
      </c>
      <c r="M32" s="191">
        <v>44092</v>
      </c>
      <c r="N32" s="191">
        <v>44044</v>
      </c>
      <c r="O32" s="193" t="s">
        <v>103</v>
      </c>
      <c r="P32" s="40" t="s">
        <v>33</v>
      </c>
    </row>
    <row r="33" spans="1:16" s="28" customFormat="1" ht="12" x14ac:dyDescent="0.2">
      <c r="A33" s="82">
        <v>15</v>
      </c>
      <c r="B33" s="192" t="s">
        <v>230</v>
      </c>
      <c r="C33" s="22" t="s">
        <v>231</v>
      </c>
      <c r="D33" s="83" t="s">
        <v>102</v>
      </c>
      <c r="E33" s="23" t="s">
        <v>176</v>
      </c>
      <c r="F33" s="22">
        <v>1</v>
      </c>
      <c r="G33" s="24">
        <v>800000</v>
      </c>
      <c r="H33" s="24">
        <v>800000</v>
      </c>
      <c r="J33" s="23" t="s">
        <v>218</v>
      </c>
      <c r="K33" s="25" t="s">
        <v>96</v>
      </c>
      <c r="L33" s="191">
        <v>44074</v>
      </c>
      <c r="M33" s="191">
        <v>44093</v>
      </c>
      <c r="N33" s="191">
        <v>44045</v>
      </c>
      <c r="O33" s="193" t="s">
        <v>103</v>
      </c>
      <c r="P33" s="40" t="s">
        <v>33</v>
      </c>
    </row>
    <row r="34" spans="1:16" s="28" customFormat="1" ht="12" x14ac:dyDescent="0.2">
      <c r="A34" s="82">
        <v>16</v>
      </c>
      <c r="B34" s="192" t="s">
        <v>219</v>
      </c>
      <c r="C34" s="22" t="s">
        <v>20</v>
      </c>
      <c r="D34" s="83" t="s">
        <v>102</v>
      </c>
      <c r="E34" s="23" t="s">
        <v>176</v>
      </c>
      <c r="F34" s="22">
        <v>1</v>
      </c>
      <c r="G34" s="24">
        <v>200000</v>
      </c>
      <c r="H34" s="24">
        <v>200000</v>
      </c>
      <c r="J34" s="23" t="s">
        <v>216</v>
      </c>
      <c r="K34" s="25" t="s">
        <v>96</v>
      </c>
      <c r="L34" s="191">
        <v>44074</v>
      </c>
      <c r="M34" s="191">
        <v>44092</v>
      </c>
      <c r="N34" s="191">
        <v>44044</v>
      </c>
      <c r="O34" s="193" t="s">
        <v>103</v>
      </c>
      <c r="P34" s="40" t="s">
        <v>26</v>
      </c>
    </row>
    <row r="35" spans="1:16" s="28" customFormat="1" ht="12" x14ac:dyDescent="0.2">
      <c r="A35" s="82">
        <v>17</v>
      </c>
      <c r="B35" s="194" t="s">
        <v>109</v>
      </c>
      <c r="C35" s="22" t="s">
        <v>20</v>
      </c>
      <c r="D35" s="83" t="s">
        <v>102</v>
      </c>
      <c r="E35" s="23" t="s">
        <v>154</v>
      </c>
      <c r="F35" s="22">
        <v>1</v>
      </c>
      <c r="G35" s="24">
        <v>1000000</v>
      </c>
      <c r="H35" s="24">
        <v>1000000</v>
      </c>
      <c r="J35" s="23" t="s">
        <v>23</v>
      </c>
      <c r="K35" s="25" t="s">
        <v>96</v>
      </c>
      <c r="L35" s="191">
        <v>44074</v>
      </c>
      <c r="M35" s="191">
        <v>44092</v>
      </c>
      <c r="N35" s="191">
        <v>44044</v>
      </c>
      <c r="O35" s="193" t="s">
        <v>103</v>
      </c>
      <c r="P35" s="40" t="s">
        <v>33</v>
      </c>
    </row>
    <row r="36" spans="1:16" s="28" customFormat="1" ht="12" x14ac:dyDescent="0.25">
      <c r="A36" s="232" t="s">
        <v>197</v>
      </c>
      <c r="B36" s="233"/>
      <c r="C36" s="34"/>
      <c r="D36" s="35"/>
      <c r="E36" s="36"/>
      <c r="F36" s="35"/>
      <c r="G36" s="37">
        <f>SUM(G18:G35)</f>
        <v>66100007</v>
      </c>
      <c r="H36" s="37">
        <f>SUM(H18:H35)</f>
        <v>66100008</v>
      </c>
      <c r="I36" s="37">
        <f>SUM(I18:I35)</f>
        <v>0</v>
      </c>
      <c r="J36" s="38"/>
      <c r="K36" s="36"/>
      <c r="L36" s="36"/>
      <c r="M36" s="36"/>
      <c r="N36" s="36"/>
      <c r="O36" s="36"/>
      <c r="P36" s="36" t="s">
        <v>33</v>
      </c>
    </row>
    <row r="37" spans="1:16" s="28" customFormat="1" ht="12" x14ac:dyDescent="0.25">
      <c r="A37" s="29">
        <v>19</v>
      </c>
      <c r="B37" s="195" t="s">
        <v>29</v>
      </c>
      <c r="C37" s="31" t="s">
        <v>30</v>
      </c>
      <c r="D37" s="31" t="s">
        <v>31</v>
      </c>
      <c r="E37" s="39" t="s">
        <v>177</v>
      </c>
      <c r="F37" s="31">
        <v>4</v>
      </c>
      <c r="G37" s="32">
        <f>H37+I37</f>
        <v>652000</v>
      </c>
      <c r="H37" s="32"/>
      <c r="I37" s="32">
        <v>652000</v>
      </c>
      <c r="J37" s="23" t="s">
        <v>25</v>
      </c>
      <c r="K37" s="31" t="s">
        <v>32</v>
      </c>
      <c r="L37" s="191">
        <v>44013</v>
      </c>
      <c r="M37" s="191">
        <v>43887</v>
      </c>
      <c r="N37" s="27">
        <v>43616</v>
      </c>
      <c r="O37" s="27">
        <v>44681</v>
      </c>
      <c r="P37" s="40" t="s">
        <v>33</v>
      </c>
    </row>
    <row r="38" spans="1:16" s="52" customFormat="1" ht="12" x14ac:dyDescent="0.25">
      <c r="A38" s="29">
        <v>20</v>
      </c>
      <c r="B38" s="196" t="s">
        <v>34</v>
      </c>
      <c r="C38" s="31" t="s">
        <v>20</v>
      </c>
      <c r="D38" s="31" t="s">
        <v>31</v>
      </c>
      <c r="E38" s="39" t="s">
        <v>178</v>
      </c>
      <c r="F38" s="31">
        <v>1</v>
      </c>
      <c r="G38" s="32">
        <f t="shared" ref="G38:G58" si="0">H38+I38</f>
        <v>150000</v>
      </c>
      <c r="H38" s="32"/>
      <c r="I38" s="32">
        <v>150000</v>
      </c>
      <c r="J38" s="23" t="s">
        <v>35</v>
      </c>
      <c r="K38" s="31" t="s">
        <v>32</v>
      </c>
      <c r="L38" s="191">
        <v>44074</v>
      </c>
      <c r="M38" s="197">
        <v>44104</v>
      </c>
      <c r="N38" s="27">
        <v>44105</v>
      </c>
      <c r="O38" s="27">
        <v>44377</v>
      </c>
      <c r="P38" s="97" t="s">
        <v>33</v>
      </c>
    </row>
    <row r="39" spans="1:16" s="28" customFormat="1" ht="12" x14ac:dyDescent="0.25">
      <c r="A39" s="29">
        <v>21</v>
      </c>
      <c r="B39" s="198" t="s">
        <v>36</v>
      </c>
      <c r="C39" s="31" t="s">
        <v>20</v>
      </c>
      <c r="D39" s="31" t="s">
        <v>31</v>
      </c>
      <c r="E39" s="39" t="s">
        <v>126</v>
      </c>
      <c r="F39" s="31">
        <v>1</v>
      </c>
      <c r="G39" s="32">
        <f t="shared" si="0"/>
        <v>500000</v>
      </c>
      <c r="H39" s="32"/>
      <c r="I39" s="32">
        <v>500000</v>
      </c>
      <c r="J39" s="23" t="s">
        <v>25</v>
      </c>
      <c r="K39" s="31" t="s">
        <v>32</v>
      </c>
      <c r="L39" s="191">
        <v>44074</v>
      </c>
      <c r="M39" s="197">
        <v>44104</v>
      </c>
      <c r="N39" s="27">
        <v>44105</v>
      </c>
      <c r="O39" s="27">
        <v>44377</v>
      </c>
      <c r="P39" s="97" t="s">
        <v>33</v>
      </c>
    </row>
    <row r="40" spans="1:16" s="28" customFormat="1" ht="12" x14ac:dyDescent="0.25">
      <c r="A40" s="29">
        <v>22</v>
      </c>
      <c r="B40" s="198" t="s">
        <v>37</v>
      </c>
      <c r="C40" s="31" t="s">
        <v>20</v>
      </c>
      <c r="D40" s="31" t="s">
        <v>31</v>
      </c>
      <c r="E40" s="39" t="s">
        <v>179</v>
      </c>
      <c r="F40" s="31">
        <v>1</v>
      </c>
      <c r="G40" s="32">
        <f t="shared" si="0"/>
        <v>200000</v>
      </c>
      <c r="H40" s="32"/>
      <c r="I40" s="32">
        <v>200000</v>
      </c>
      <c r="J40" s="23" t="s">
        <v>25</v>
      </c>
      <c r="K40" s="31" t="s">
        <v>32</v>
      </c>
      <c r="L40" s="191">
        <v>44074</v>
      </c>
      <c r="M40" s="197">
        <v>44104</v>
      </c>
      <c r="N40" s="27">
        <v>44105</v>
      </c>
      <c r="O40" s="27">
        <v>44377</v>
      </c>
      <c r="P40" s="97" t="s">
        <v>33</v>
      </c>
    </row>
    <row r="41" spans="1:16" s="28" customFormat="1" ht="12" x14ac:dyDescent="0.25">
      <c r="A41" s="29">
        <v>23</v>
      </c>
      <c r="B41" s="198" t="s">
        <v>208</v>
      </c>
      <c r="C41" s="31" t="s">
        <v>20</v>
      </c>
      <c r="D41" s="31" t="s">
        <v>31</v>
      </c>
      <c r="E41" s="39" t="s">
        <v>179</v>
      </c>
      <c r="F41" s="31">
        <v>1</v>
      </c>
      <c r="G41" s="32">
        <v>300000</v>
      </c>
      <c r="H41" s="32"/>
      <c r="I41" s="32">
        <v>300000</v>
      </c>
      <c r="J41" s="23" t="s">
        <v>25</v>
      </c>
      <c r="K41" s="31" t="s">
        <v>32</v>
      </c>
      <c r="L41" s="191">
        <v>44075</v>
      </c>
      <c r="M41" s="197">
        <v>44105</v>
      </c>
      <c r="N41" s="27">
        <v>44106</v>
      </c>
      <c r="O41" s="27">
        <v>44378</v>
      </c>
      <c r="P41" s="97" t="s">
        <v>33</v>
      </c>
    </row>
    <row r="42" spans="1:16" s="28" customFormat="1" ht="12" x14ac:dyDescent="0.25">
      <c r="A42" s="29">
        <v>24</v>
      </c>
      <c r="B42" s="195" t="s">
        <v>38</v>
      </c>
      <c r="C42" s="31" t="s">
        <v>39</v>
      </c>
      <c r="D42" s="31" t="s">
        <v>31</v>
      </c>
      <c r="E42" s="39" t="s">
        <v>180</v>
      </c>
      <c r="F42" s="31">
        <v>1</v>
      </c>
      <c r="G42" s="32">
        <f t="shared" si="0"/>
        <v>200000</v>
      </c>
      <c r="H42" s="32"/>
      <c r="I42" s="32">
        <v>200000</v>
      </c>
      <c r="J42" s="23" t="s">
        <v>25</v>
      </c>
      <c r="K42" s="31" t="s">
        <v>32</v>
      </c>
      <c r="L42" s="191">
        <v>44074</v>
      </c>
      <c r="M42" s="197">
        <v>44104</v>
      </c>
      <c r="N42" s="27">
        <v>44105</v>
      </c>
      <c r="O42" s="27">
        <v>44377</v>
      </c>
      <c r="P42" s="97" t="s">
        <v>33</v>
      </c>
    </row>
    <row r="43" spans="1:16" s="28" customFormat="1" ht="12" x14ac:dyDescent="0.25">
      <c r="A43" s="29">
        <v>25</v>
      </c>
      <c r="B43" s="195" t="s">
        <v>196</v>
      </c>
      <c r="C43" s="31" t="s">
        <v>142</v>
      </c>
      <c r="D43" s="31" t="s">
        <v>31</v>
      </c>
      <c r="E43" s="39" t="s">
        <v>181</v>
      </c>
      <c r="F43" s="31">
        <v>1</v>
      </c>
      <c r="G43" s="32">
        <f t="shared" si="0"/>
        <v>300000</v>
      </c>
      <c r="H43" s="32"/>
      <c r="I43" s="32">
        <v>300000</v>
      </c>
      <c r="J43" s="23" t="s">
        <v>136</v>
      </c>
      <c r="K43" s="31" t="s">
        <v>32</v>
      </c>
      <c r="L43" s="191">
        <v>44074</v>
      </c>
      <c r="M43" s="197">
        <v>44104</v>
      </c>
      <c r="N43" s="27">
        <v>44105</v>
      </c>
      <c r="O43" s="27">
        <v>44377</v>
      </c>
      <c r="P43" s="97" t="s">
        <v>33</v>
      </c>
    </row>
    <row r="44" spans="1:16" s="28" customFormat="1" ht="12" x14ac:dyDescent="0.25">
      <c r="A44" s="29">
        <v>26</v>
      </c>
      <c r="B44" s="195" t="s">
        <v>210</v>
      </c>
      <c r="C44" s="31" t="s">
        <v>20</v>
      </c>
      <c r="D44" s="31" t="s">
        <v>31</v>
      </c>
      <c r="E44" s="39" t="s">
        <v>182</v>
      </c>
      <c r="F44" s="31">
        <v>1</v>
      </c>
      <c r="G44" s="32">
        <v>800000</v>
      </c>
      <c r="H44" s="32"/>
      <c r="I44" s="32">
        <v>500000</v>
      </c>
      <c r="J44" s="23" t="s">
        <v>25</v>
      </c>
      <c r="K44" s="31" t="s">
        <v>32</v>
      </c>
      <c r="L44" s="191">
        <v>44074</v>
      </c>
      <c r="M44" s="197">
        <v>44104</v>
      </c>
      <c r="N44" s="27">
        <v>44105</v>
      </c>
      <c r="O44" s="27">
        <v>44377</v>
      </c>
      <c r="P44" s="97" t="s">
        <v>33</v>
      </c>
    </row>
    <row r="45" spans="1:16" s="28" customFormat="1" ht="12" x14ac:dyDescent="0.25">
      <c r="A45" s="29">
        <v>27</v>
      </c>
      <c r="B45" s="195" t="s">
        <v>40</v>
      </c>
      <c r="C45" s="31" t="s">
        <v>20</v>
      </c>
      <c r="D45" s="31" t="s">
        <v>31</v>
      </c>
      <c r="E45" s="39" t="s">
        <v>183</v>
      </c>
      <c r="F45" s="31">
        <v>1</v>
      </c>
      <c r="G45" s="32">
        <f t="shared" si="0"/>
        <v>500000</v>
      </c>
      <c r="H45" s="32"/>
      <c r="I45" s="32">
        <v>500000</v>
      </c>
      <c r="J45" s="23" t="s">
        <v>25</v>
      </c>
      <c r="K45" s="31" t="s">
        <v>32</v>
      </c>
      <c r="L45" s="191">
        <v>44074</v>
      </c>
      <c r="M45" s="197">
        <v>44104</v>
      </c>
      <c r="N45" s="27">
        <v>44105</v>
      </c>
      <c r="O45" s="27">
        <v>44377</v>
      </c>
      <c r="P45" s="97" t="s">
        <v>33</v>
      </c>
    </row>
    <row r="46" spans="1:16" s="28" customFormat="1" ht="22.5" x14ac:dyDescent="0.25">
      <c r="A46" s="29">
        <v>28</v>
      </c>
      <c r="B46" s="195" t="s">
        <v>212</v>
      </c>
      <c r="C46" s="31" t="s">
        <v>211</v>
      </c>
      <c r="D46" s="31" t="s">
        <v>31</v>
      </c>
      <c r="E46" s="39" t="s">
        <v>184</v>
      </c>
      <c r="F46" s="31">
        <v>1</v>
      </c>
      <c r="G46" s="32">
        <v>800000</v>
      </c>
      <c r="H46" s="32"/>
      <c r="I46" s="32">
        <v>800000</v>
      </c>
      <c r="J46" s="23" t="s">
        <v>25</v>
      </c>
      <c r="K46" s="31" t="s">
        <v>32</v>
      </c>
      <c r="L46" s="191">
        <v>44074</v>
      </c>
      <c r="M46" s="197">
        <v>44104</v>
      </c>
      <c r="N46" s="27">
        <v>44105</v>
      </c>
      <c r="O46" s="27">
        <v>44377</v>
      </c>
      <c r="P46" s="97" t="s">
        <v>33</v>
      </c>
    </row>
    <row r="47" spans="1:16" s="28" customFormat="1" ht="12" x14ac:dyDescent="0.25">
      <c r="A47" s="29">
        <v>29</v>
      </c>
      <c r="B47" s="195" t="s">
        <v>213</v>
      </c>
      <c r="C47" s="31" t="s">
        <v>211</v>
      </c>
      <c r="D47" s="31" t="s">
        <v>31</v>
      </c>
      <c r="E47" s="39" t="s">
        <v>184</v>
      </c>
      <c r="F47" s="31">
        <v>1</v>
      </c>
      <c r="G47" s="32">
        <v>200000</v>
      </c>
      <c r="H47" s="32"/>
      <c r="I47" s="32">
        <v>200000</v>
      </c>
      <c r="J47" s="23" t="s">
        <v>25</v>
      </c>
      <c r="K47" s="31"/>
      <c r="L47" s="191">
        <v>44074</v>
      </c>
      <c r="M47" s="197">
        <v>44104</v>
      </c>
      <c r="N47" s="27">
        <v>44105</v>
      </c>
      <c r="O47" s="27">
        <v>44377</v>
      </c>
      <c r="P47" s="97" t="s">
        <v>33</v>
      </c>
    </row>
    <row r="48" spans="1:16" s="28" customFormat="1" ht="12" x14ac:dyDescent="0.25">
      <c r="A48" s="29">
        <v>30</v>
      </c>
      <c r="B48" s="195" t="s">
        <v>153</v>
      </c>
      <c r="C48" s="31" t="s">
        <v>20</v>
      </c>
      <c r="D48" s="31" t="s">
        <v>31</v>
      </c>
      <c r="E48" s="39" t="s">
        <v>185</v>
      </c>
      <c r="F48" s="31">
        <v>1</v>
      </c>
      <c r="G48" s="32">
        <f t="shared" si="0"/>
        <v>500000</v>
      </c>
      <c r="H48" s="32"/>
      <c r="I48" s="32">
        <v>500000</v>
      </c>
      <c r="J48" s="23" t="s">
        <v>55</v>
      </c>
      <c r="K48" s="31" t="s">
        <v>32</v>
      </c>
      <c r="L48" s="191">
        <v>44074</v>
      </c>
      <c r="M48" s="197">
        <v>44104</v>
      </c>
      <c r="N48" s="27">
        <v>44105</v>
      </c>
      <c r="O48" s="27">
        <v>44377</v>
      </c>
      <c r="P48" s="97" t="s">
        <v>33</v>
      </c>
    </row>
    <row r="49" spans="1:16" s="28" customFormat="1" ht="12" x14ac:dyDescent="0.25">
      <c r="A49" s="29">
        <v>31</v>
      </c>
      <c r="B49" s="195" t="s">
        <v>155</v>
      </c>
      <c r="C49" s="31" t="s">
        <v>20</v>
      </c>
      <c r="D49" s="31" t="s">
        <v>31</v>
      </c>
      <c r="E49" s="39" t="s">
        <v>186</v>
      </c>
      <c r="F49" s="31">
        <v>1</v>
      </c>
      <c r="G49" s="32">
        <f t="shared" si="0"/>
        <v>300000</v>
      </c>
      <c r="H49" s="32"/>
      <c r="I49" s="32">
        <v>300000</v>
      </c>
      <c r="J49" s="23" t="s">
        <v>55</v>
      </c>
      <c r="K49" s="31" t="s">
        <v>32</v>
      </c>
      <c r="L49" s="191">
        <v>44074</v>
      </c>
      <c r="M49" s="197">
        <v>44104</v>
      </c>
      <c r="N49" s="27">
        <v>44105</v>
      </c>
      <c r="O49" s="27">
        <v>44377</v>
      </c>
      <c r="P49" s="97" t="s">
        <v>33</v>
      </c>
    </row>
    <row r="50" spans="1:16" s="28" customFormat="1" ht="12" x14ac:dyDescent="0.25">
      <c r="A50" s="29">
        <v>32</v>
      </c>
      <c r="B50" s="195" t="s">
        <v>232</v>
      </c>
      <c r="C50" s="31" t="s">
        <v>233</v>
      </c>
      <c r="D50" s="31" t="s">
        <v>31</v>
      </c>
      <c r="E50" s="39" t="s">
        <v>186</v>
      </c>
      <c r="F50" s="31">
        <v>1</v>
      </c>
      <c r="G50" s="32">
        <v>200000</v>
      </c>
      <c r="H50" s="32"/>
      <c r="I50" s="32">
        <v>200000</v>
      </c>
      <c r="J50" s="23" t="s">
        <v>218</v>
      </c>
      <c r="K50" s="31" t="s">
        <v>32</v>
      </c>
      <c r="L50" s="191">
        <v>44074</v>
      </c>
      <c r="M50" s="197">
        <v>44104</v>
      </c>
      <c r="N50" s="27">
        <v>44105</v>
      </c>
      <c r="O50" s="27">
        <v>44377</v>
      </c>
      <c r="P50" s="97" t="s">
        <v>33</v>
      </c>
    </row>
    <row r="51" spans="1:16" s="28" customFormat="1" ht="12" x14ac:dyDescent="0.25">
      <c r="A51" s="29">
        <v>33</v>
      </c>
      <c r="B51" s="195" t="s">
        <v>41</v>
      </c>
      <c r="C51" s="31" t="s">
        <v>20</v>
      </c>
      <c r="D51" s="31" t="s">
        <v>31</v>
      </c>
      <c r="E51" s="39" t="s">
        <v>187</v>
      </c>
      <c r="F51" s="31">
        <v>1</v>
      </c>
      <c r="G51" s="32">
        <f t="shared" si="0"/>
        <v>800000</v>
      </c>
      <c r="H51" s="32"/>
      <c r="I51" s="32">
        <v>800000</v>
      </c>
      <c r="J51" s="23" t="s">
        <v>25</v>
      </c>
      <c r="K51" s="31" t="s">
        <v>32</v>
      </c>
      <c r="L51" s="191">
        <v>44074</v>
      </c>
      <c r="M51" s="197">
        <v>44104</v>
      </c>
      <c r="N51" s="27">
        <v>44105</v>
      </c>
      <c r="O51" s="27">
        <v>44377</v>
      </c>
      <c r="P51" s="97" t="s">
        <v>33</v>
      </c>
    </row>
    <row r="52" spans="1:16" s="28" customFormat="1" ht="12" x14ac:dyDescent="0.25">
      <c r="A52" s="29">
        <v>34</v>
      </c>
      <c r="B52" s="195" t="s">
        <v>221</v>
      </c>
      <c r="C52" s="31" t="s">
        <v>224</v>
      </c>
      <c r="D52" s="31" t="s">
        <v>31</v>
      </c>
      <c r="E52" s="39" t="s">
        <v>187</v>
      </c>
      <c r="F52" s="31">
        <v>1</v>
      </c>
      <c r="G52" s="32">
        <v>400000</v>
      </c>
      <c r="H52" s="32"/>
      <c r="I52" s="32">
        <v>400000</v>
      </c>
      <c r="J52" s="23" t="s">
        <v>25</v>
      </c>
      <c r="K52" s="31" t="s">
        <v>32</v>
      </c>
      <c r="L52" s="191">
        <v>44074</v>
      </c>
      <c r="M52" s="197">
        <v>44104</v>
      </c>
      <c r="N52" s="27">
        <v>44105</v>
      </c>
      <c r="O52" s="27">
        <v>44377</v>
      </c>
      <c r="P52" s="97" t="s">
        <v>33</v>
      </c>
    </row>
    <row r="53" spans="1:16" s="28" customFormat="1" ht="12" x14ac:dyDescent="0.25">
      <c r="A53" s="29">
        <v>35</v>
      </c>
      <c r="B53" s="195" t="s">
        <v>222</v>
      </c>
      <c r="C53" s="31" t="s">
        <v>225</v>
      </c>
      <c r="D53" s="31" t="s">
        <v>31</v>
      </c>
      <c r="E53" s="39" t="s">
        <v>187</v>
      </c>
      <c r="F53" s="31">
        <v>1</v>
      </c>
      <c r="G53" s="32">
        <v>200000</v>
      </c>
      <c r="H53" s="32"/>
      <c r="I53" s="32">
        <v>200000</v>
      </c>
      <c r="J53" s="23" t="s">
        <v>25</v>
      </c>
      <c r="K53" s="31" t="s">
        <v>32</v>
      </c>
      <c r="L53" s="191">
        <v>44074</v>
      </c>
      <c r="M53" s="197">
        <v>44104</v>
      </c>
      <c r="N53" s="27">
        <v>44105</v>
      </c>
      <c r="O53" s="27">
        <v>44377</v>
      </c>
      <c r="P53" s="97" t="s">
        <v>33</v>
      </c>
    </row>
    <row r="54" spans="1:16" s="28" customFormat="1" ht="12" x14ac:dyDescent="0.25">
      <c r="A54" s="29">
        <v>36</v>
      </c>
      <c r="B54" s="195" t="s">
        <v>223</v>
      </c>
      <c r="C54" s="31" t="s">
        <v>226</v>
      </c>
      <c r="D54" s="31" t="s">
        <v>31</v>
      </c>
      <c r="E54" s="39" t="s">
        <v>187</v>
      </c>
      <c r="F54" s="31">
        <v>1</v>
      </c>
      <c r="G54" s="32">
        <v>500000</v>
      </c>
      <c r="H54" s="32"/>
      <c r="I54" s="32">
        <v>500000</v>
      </c>
      <c r="J54" s="23" t="s">
        <v>25</v>
      </c>
      <c r="K54" s="31" t="s">
        <v>32</v>
      </c>
      <c r="L54" s="191">
        <v>44074</v>
      </c>
      <c r="M54" s="197">
        <v>44104</v>
      </c>
      <c r="N54" s="27">
        <v>44105</v>
      </c>
      <c r="O54" s="27">
        <v>44377</v>
      </c>
      <c r="P54" s="97" t="s">
        <v>33</v>
      </c>
    </row>
    <row r="55" spans="1:16" s="28" customFormat="1" ht="12" x14ac:dyDescent="0.25">
      <c r="A55" s="29">
        <v>37</v>
      </c>
      <c r="B55" s="198" t="s">
        <v>42</v>
      </c>
      <c r="C55" s="31" t="s">
        <v>43</v>
      </c>
      <c r="D55" s="31" t="s">
        <v>31</v>
      </c>
      <c r="E55" s="39" t="s">
        <v>188</v>
      </c>
      <c r="F55" s="31">
        <v>1</v>
      </c>
      <c r="G55" s="32">
        <v>2500000</v>
      </c>
      <c r="H55" s="32"/>
      <c r="I55" s="32">
        <v>2500000</v>
      </c>
      <c r="J55" s="23" t="s">
        <v>25</v>
      </c>
      <c r="K55" s="31" t="s">
        <v>32</v>
      </c>
      <c r="L55" s="191">
        <v>44074</v>
      </c>
      <c r="M55" s="197">
        <v>44104</v>
      </c>
      <c r="N55" s="27">
        <v>44105</v>
      </c>
      <c r="O55" s="27">
        <v>44377</v>
      </c>
      <c r="P55" s="97" t="s">
        <v>33</v>
      </c>
    </row>
    <row r="56" spans="1:16" s="28" customFormat="1" ht="12" x14ac:dyDescent="0.25">
      <c r="A56" s="29">
        <v>38</v>
      </c>
      <c r="B56" s="198" t="s">
        <v>134</v>
      </c>
      <c r="C56" s="31" t="s">
        <v>135</v>
      </c>
      <c r="D56" s="31" t="s">
        <v>31</v>
      </c>
      <c r="E56" s="39" t="s">
        <v>189</v>
      </c>
      <c r="F56" s="31">
        <v>10</v>
      </c>
      <c r="G56" s="32">
        <f t="shared" si="0"/>
        <v>4000000</v>
      </c>
      <c r="H56" s="32"/>
      <c r="I56" s="32">
        <v>4000000</v>
      </c>
      <c r="J56" s="23" t="s">
        <v>25</v>
      </c>
      <c r="K56" s="31" t="s">
        <v>32</v>
      </c>
      <c r="L56" s="191">
        <v>44074</v>
      </c>
      <c r="M56" s="197">
        <v>44104</v>
      </c>
      <c r="N56" s="27">
        <v>44105</v>
      </c>
      <c r="O56" s="27">
        <v>44377</v>
      </c>
      <c r="P56" s="97" t="s">
        <v>33</v>
      </c>
    </row>
    <row r="57" spans="1:16" s="28" customFormat="1" ht="12" x14ac:dyDescent="0.2">
      <c r="A57" s="29">
        <v>39</v>
      </c>
      <c r="B57" s="199" t="s">
        <v>139</v>
      </c>
      <c r="C57" s="193" t="s">
        <v>135</v>
      </c>
      <c r="D57" s="83" t="s">
        <v>111</v>
      </c>
      <c r="E57" s="39" t="s">
        <v>190</v>
      </c>
      <c r="F57" s="193">
        <v>10</v>
      </c>
      <c r="G57" s="200">
        <v>4000000</v>
      </c>
      <c r="H57" s="201"/>
      <c r="I57" s="201">
        <v>4000000</v>
      </c>
      <c r="J57" s="39" t="s">
        <v>136</v>
      </c>
      <c r="K57" s="193" t="s">
        <v>32</v>
      </c>
      <c r="L57" s="191">
        <v>44074</v>
      </c>
      <c r="M57" s="197">
        <v>44104</v>
      </c>
      <c r="N57" s="27">
        <v>44105</v>
      </c>
      <c r="O57" s="27">
        <v>44377</v>
      </c>
      <c r="P57" s="97" t="s">
        <v>33</v>
      </c>
    </row>
    <row r="58" spans="1:16" s="28" customFormat="1" ht="12" x14ac:dyDescent="0.25">
      <c r="A58" s="29">
        <v>40</v>
      </c>
      <c r="B58" s="198" t="s">
        <v>152</v>
      </c>
      <c r="C58" s="31" t="s">
        <v>20</v>
      </c>
      <c r="D58" s="31" t="s">
        <v>31</v>
      </c>
      <c r="E58" s="39" t="s">
        <v>191</v>
      </c>
      <c r="F58" s="31">
        <v>1</v>
      </c>
      <c r="G58" s="32">
        <f t="shared" si="0"/>
        <v>200000</v>
      </c>
      <c r="H58" s="32"/>
      <c r="I58" s="32">
        <v>200000</v>
      </c>
      <c r="J58" s="23" t="s">
        <v>25</v>
      </c>
      <c r="K58" s="31" t="s">
        <v>32</v>
      </c>
      <c r="L58" s="191">
        <v>44074</v>
      </c>
      <c r="M58" s="197">
        <v>44104</v>
      </c>
      <c r="N58" s="27">
        <v>44105</v>
      </c>
      <c r="O58" s="27">
        <v>44377</v>
      </c>
      <c r="P58" s="97" t="s">
        <v>33</v>
      </c>
    </row>
    <row r="59" spans="1:16" s="28" customFormat="1" ht="12" x14ac:dyDescent="0.25">
      <c r="A59" s="29">
        <v>41</v>
      </c>
      <c r="B59" s="202" t="s">
        <v>44</v>
      </c>
      <c r="C59" s="42" t="s">
        <v>45</v>
      </c>
      <c r="D59" s="42" t="s">
        <v>31</v>
      </c>
      <c r="E59" s="39" t="s">
        <v>192</v>
      </c>
      <c r="F59" s="31">
        <v>1</v>
      </c>
      <c r="G59" s="178">
        <f>H59+I59</f>
        <v>2000000</v>
      </c>
      <c r="H59" s="178"/>
      <c r="I59" s="178">
        <v>2000000</v>
      </c>
      <c r="J59" s="40" t="s">
        <v>25</v>
      </c>
      <c r="K59" s="149" t="s">
        <v>32</v>
      </c>
      <c r="L59" s="191">
        <v>44074</v>
      </c>
      <c r="M59" s="197">
        <v>44104</v>
      </c>
      <c r="N59" s="27">
        <v>44105</v>
      </c>
      <c r="O59" s="27">
        <v>44377</v>
      </c>
      <c r="P59" s="97" t="s">
        <v>33</v>
      </c>
    </row>
    <row r="60" spans="1:16" s="28" customFormat="1" ht="22.5" x14ac:dyDescent="0.25">
      <c r="A60" s="29">
        <v>42</v>
      </c>
      <c r="B60" s="203" t="s">
        <v>156</v>
      </c>
      <c r="C60" s="158" t="s">
        <v>20</v>
      </c>
      <c r="D60" s="156" t="s">
        <v>157</v>
      </c>
      <c r="E60" s="129" t="s">
        <v>55</v>
      </c>
      <c r="F60" s="119">
        <v>2</v>
      </c>
      <c r="G60" s="150">
        <v>2250000</v>
      </c>
      <c r="H60" s="150">
        <v>2250000</v>
      </c>
      <c r="I60" s="174"/>
      <c r="J60" s="173" t="s">
        <v>55</v>
      </c>
      <c r="K60" s="119" t="s">
        <v>204</v>
      </c>
      <c r="L60" s="204" t="s">
        <v>164</v>
      </c>
      <c r="M60" s="204" t="s">
        <v>26</v>
      </c>
      <c r="N60" s="116" t="s">
        <v>165</v>
      </c>
      <c r="O60" s="116" t="s">
        <v>166</v>
      </c>
      <c r="P60" s="97" t="s">
        <v>33</v>
      </c>
    </row>
    <row r="61" spans="1:16" s="28" customFormat="1" ht="22.5" x14ac:dyDescent="0.25">
      <c r="A61" s="29">
        <v>43</v>
      </c>
      <c r="B61" s="205" t="s">
        <v>158</v>
      </c>
      <c r="C61" s="120" t="s">
        <v>20</v>
      </c>
      <c r="D61" s="83" t="s">
        <v>157</v>
      </c>
      <c r="E61" s="39" t="s">
        <v>55</v>
      </c>
      <c r="F61" s="83">
        <v>2</v>
      </c>
      <c r="G61" s="85">
        <v>1800000</v>
      </c>
      <c r="H61" s="85">
        <v>1800000</v>
      </c>
      <c r="I61" s="175"/>
      <c r="J61" s="172" t="s">
        <v>55</v>
      </c>
      <c r="K61" s="119" t="s">
        <v>204</v>
      </c>
      <c r="L61" s="206" t="s">
        <v>164</v>
      </c>
      <c r="M61" s="206" t="s">
        <v>26</v>
      </c>
      <c r="N61" s="118" t="s">
        <v>165</v>
      </c>
      <c r="O61" s="116" t="s">
        <v>166</v>
      </c>
      <c r="P61" s="40" t="s">
        <v>33</v>
      </c>
    </row>
    <row r="62" spans="1:16" s="28" customFormat="1" ht="22.5" x14ac:dyDescent="0.25">
      <c r="A62" s="29">
        <v>44</v>
      </c>
      <c r="B62" s="207" t="s">
        <v>159</v>
      </c>
      <c r="C62" s="158" t="s">
        <v>20</v>
      </c>
      <c r="D62" s="123" t="s">
        <v>157</v>
      </c>
      <c r="E62" s="134" t="s">
        <v>55</v>
      </c>
      <c r="F62" s="120">
        <v>2</v>
      </c>
      <c r="G62" s="152">
        <v>2250000</v>
      </c>
      <c r="H62" s="152">
        <v>2250000</v>
      </c>
      <c r="I62" s="176"/>
      <c r="J62" s="172" t="s">
        <v>55</v>
      </c>
      <c r="K62" s="119" t="s">
        <v>204</v>
      </c>
      <c r="L62" s="206" t="s">
        <v>164</v>
      </c>
      <c r="M62" s="206" t="s">
        <v>26</v>
      </c>
      <c r="N62" s="118" t="s">
        <v>165</v>
      </c>
      <c r="O62" s="116" t="s">
        <v>166</v>
      </c>
      <c r="P62" s="40" t="s">
        <v>33</v>
      </c>
    </row>
    <row r="63" spans="1:16" s="28" customFormat="1" ht="22.5" x14ac:dyDescent="0.25">
      <c r="A63" s="29">
        <v>45</v>
      </c>
      <c r="B63" s="203" t="s">
        <v>207</v>
      </c>
      <c r="C63" s="158" t="s">
        <v>20</v>
      </c>
      <c r="D63" s="123" t="s">
        <v>157</v>
      </c>
      <c r="E63" s="134" t="s">
        <v>136</v>
      </c>
      <c r="F63" s="120">
        <v>1</v>
      </c>
      <c r="G63" s="184"/>
      <c r="H63" s="184"/>
      <c r="I63" s="185"/>
      <c r="J63" s="172" t="s">
        <v>136</v>
      </c>
      <c r="K63" s="119"/>
      <c r="L63" s="206" t="s">
        <v>164</v>
      </c>
      <c r="M63" s="206" t="s">
        <v>26</v>
      </c>
      <c r="N63" s="118" t="s">
        <v>165</v>
      </c>
      <c r="O63" s="116" t="s">
        <v>166</v>
      </c>
      <c r="P63" s="40" t="s">
        <v>33</v>
      </c>
    </row>
    <row r="64" spans="1:16" s="28" customFormat="1" ht="22.5" x14ac:dyDescent="0.25">
      <c r="A64" s="29">
        <v>46</v>
      </c>
      <c r="B64" s="203" t="s">
        <v>208</v>
      </c>
      <c r="C64" s="158" t="s">
        <v>20</v>
      </c>
      <c r="D64" s="123" t="s">
        <v>157</v>
      </c>
      <c r="E64" s="134" t="s">
        <v>136</v>
      </c>
      <c r="F64" s="120">
        <v>1</v>
      </c>
      <c r="G64" s="184"/>
      <c r="H64" s="184"/>
      <c r="I64" s="185"/>
      <c r="J64" s="172" t="s">
        <v>136</v>
      </c>
      <c r="K64" s="119"/>
      <c r="L64" s="206" t="s">
        <v>164</v>
      </c>
      <c r="M64" s="206" t="s">
        <v>26</v>
      </c>
      <c r="N64" s="118" t="s">
        <v>165</v>
      </c>
      <c r="O64" s="116" t="s">
        <v>166</v>
      </c>
      <c r="P64" s="40" t="s">
        <v>33</v>
      </c>
    </row>
    <row r="65" spans="1:16" s="28" customFormat="1" ht="22.5" x14ac:dyDescent="0.25">
      <c r="A65" s="29">
        <v>47</v>
      </c>
      <c r="B65" s="205" t="s">
        <v>160</v>
      </c>
      <c r="C65" s="120" t="s">
        <v>20</v>
      </c>
      <c r="D65" s="120" t="s">
        <v>157</v>
      </c>
      <c r="E65" s="134" t="s">
        <v>55</v>
      </c>
      <c r="F65" s="120">
        <v>2</v>
      </c>
      <c r="G65" s="151">
        <v>2250000</v>
      </c>
      <c r="H65" s="151">
        <v>2250000</v>
      </c>
      <c r="I65" s="175"/>
      <c r="J65" s="172" t="s">
        <v>55</v>
      </c>
      <c r="K65" s="119" t="s">
        <v>204</v>
      </c>
      <c r="L65" s="206" t="s">
        <v>164</v>
      </c>
      <c r="M65" s="206" t="s">
        <v>26</v>
      </c>
      <c r="N65" s="118" t="s">
        <v>165</v>
      </c>
      <c r="O65" s="116" t="s">
        <v>166</v>
      </c>
      <c r="P65" s="40" t="s">
        <v>33</v>
      </c>
    </row>
    <row r="66" spans="1:16" s="28" customFormat="1" ht="22.5" x14ac:dyDescent="0.25">
      <c r="A66" s="29">
        <v>48</v>
      </c>
      <c r="B66" s="205" t="s">
        <v>161</v>
      </c>
      <c r="C66" s="158" t="s">
        <v>20</v>
      </c>
      <c r="D66" s="123" t="s">
        <v>157</v>
      </c>
      <c r="E66" s="134" t="s">
        <v>55</v>
      </c>
      <c r="F66" s="120">
        <v>2</v>
      </c>
      <c r="G66" s="152">
        <v>1800000</v>
      </c>
      <c r="H66" s="152">
        <v>1800000</v>
      </c>
      <c r="I66" s="176"/>
      <c r="J66" s="155" t="s">
        <v>55</v>
      </c>
      <c r="K66" s="119" t="s">
        <v>204</v>
      </c>
      <c r="L66" s="208" t="s">
        <v>164</v>
      </c>
      <c r="M66" s="208" t="s">
        <v>26</v>
      </c>
      <c r="N66" s="102" t="s">
        <v>165</v>
      </c>
      <c r="O66" s="116" t="s">
        <v>166</v>
      </c>
      <c r="P66" s="40" t="s">
        <v>33</v>
      </c>
    </row>
    <row r="67" spans="1:16" s="28" customFormat="1" ht="22.5" x14ac:dyDescent="0.25">
      <c r="A67" s="29">
        <v>49</v>
      </c>
      <c r="B67" s="205" t="s">
        <v>162</v>
      </c>
      <c r="C67" s="158" t="s">
        <v>20</v>
      </c>
      <c r="D67" s="153" t="s">
        <v>157</v>
      </c>
      <c r="E67" s="129" t="s">
        <v>55</v>
      </c>
      <c r="F67" s="119">
        <v>2</v>
      </c>
      <c r="G67" s="154">
        <v>1374000</v>
      </c>
      <c r="H67" s="154">
        <v>1374000</v>
      </c>
      <c r="I67" s="177"/>
      <c r="J67" s="89" t="s">
        <v>55</v>
      </c>
      <c r="K67" s="119" t="s">
        <v>204</v>
      </c>
      <c r="L67" s="206" t="s">
        <v>164</v>
      </c>
      <c r="M67" s="206" t="s">
        <v>26</v>
      </c>
      <c r="N67" s="118" t="s">
        <v>165</v>
      </c>
      <c r="O67" s="116" t="s">
        <v>166</v>
      </c>
      <c r="P67" s="122" t="s">
        <v>33</v>
      </c>
    </row>
    <row r="68" spans="1:16" s="28" customFormat="1" ht="22.5" x14ac:dyDescent="0.25">
      <c r="A68" s="29">
        <v>50</v>
      </c>
      <c r="B68" s="205" t="s">
        <v>162</v>
      </c>
      <c r="C68" s="158" t="s">
        <v>20</v>
      </c>
      <c r="D68" s="153" t="s">
        <v>157</v>
      </c>
      <c r="E68" s="129" t="s">
        <v>55</v>
      </c>
      <c r="F68" s="119">
        <v>2</v>
      </c>
      <c r="G68" s="154">
        <v>426000</v>
      </c>
      <c r="H68" s="154">
        <v>426000</v>
      </c>
      <c r="I68" s="177"/>
      <c r="J68" s="89" t="s">
        <v>55</v>
      </c>
      <c r="K68" s="119" t="s">
        <v>204</v>
      </c>
      <c r="L68" s="206" t="s">
        <v>164</v>
      </c>
      <c r="M68" s="206" t="s">
        <v>26</v>
      </c>
      <c r="N68" s="118" t="s">
        <v>165</v>
      </c>
      <c r="O68" s="116" t="s">
        <v>166</v>
      </c>
      <c r="P68" s="122" t="s">
        <v>33</v>
      </c>
    </row>
    <row r="69" spans="1:16" s="28" customFormat="1" ht="12" x14ac:dyDescent="0.25">
      <c r="A69" s="236" t="s">
        <v>46</v>
      </c>
      <c r="B69" s="237"/>
      <c r="C69" s="108"/>
      <c r="D69" s="108"/>
      <c r="E69" s="103"/>
      <c r="F69" s="108"/>
      <c r="G69" s="109">
        <f>SUM(G38:G59)</f>
        <v>19550000</v>
      </c>
      <c r="H69" s="109">
        <f>SUM(H38:H59)</f>
        <v>0</v>
      </c>
      <c r="I69" s="109">
        <f>SUM(I38:I59)</f>
        <v>19250000</v>
      </c>
      <c r="J69" s="103"/>
      <c r="K69" s="103"/>
      <c r="L69" s="110"/>
      <c r="M69" s="103"/>
      <c r="N69" s="111"/>
      <c r="O69" s="103"/>
      <c r="P69" s="112" t="s">
        <v>33</v>
      </c>
    </row>
    <row r="70" spans="1:16" s="28" customFormat="1" x14ac:dyDescent="0.25">
      <c r="A70" s="99">
        <v>51</v>
      </c>
      <c r="B70" s="160" t="s">
        <v>195</v>
      </c>
      <c r="C70" s="158" t="s">
        <v>125</v>
      </c>
      <c r="D70" s="167" t="s">
        <v>102</v>
      </c>
      <c r="E70" s="168" t="s">
        <v>55</v>
      </c>
      <c r="F70" s="169">
        <v>1</v>
      </c>
      <c r="G70" s="170">
        <v>4300000</v>
      </c>
      <c r="H70" s="170"/>
      <c r="I70" s="170">
        <v>4300000</v>
      </c>
      <c r="J70" s="171" t="s">
        <v>55</v>
      </c>
      <c r="K70" s="124" t="s">
        <v>32</v>
      </c>
      <c r="L70" s="125">
        <v>44019</v>
      </c>
      <c r="M70" s="126" t="s">
        <v>26</v>
      </c>
      <c r="N70" s="127">
        <v>44227</v>
      </c>
      <c r="O70" s="128">
        <v>44377</v>
      </c>
      <c r="P70" s="130" t="s">
        <v>33</v>
      </c>
    </row>
    <row r="71" spans="1:16" s="28" customFormat="1" x14ac:dyDescent="0.25">
      <c r="A71" s="99">
        <v>52</v>
      </c>
      <c r="B71" s="180" t="s">
        <v>217</v>
      </c>
      <c r="C71" s="90" t="s">
        <v>20</v>
      </c>
      <c r="D71" s="167" t="s">
        <v>102</v>
      </c>
      <c r="E71" s="39" t="s">
        <v>218</v>
      </c>
      <c r="F71" s="83">
        <v>1</v>
      </c>
      <c r="G71" s="85">
        <v>200000</v>
      </c>
      <c r="H71" s="85"/>
      <c r="I71" s="85">
        <v>200000</v>
      </c>
      <c r="J71" s="121" t="s">
        <v>216</v>
      </c>
      <c r="K71" s="124" t="s">
        <v>32</v>
      </c>
      <c r="L71" s="125">
        <v>44074</v>
      </c>
      <c r="M71" s="126" t="s">
        <v>26</v>
      </c>
      <c r="N71" s="127">
        <v>44195</v>
      </c>
      <c r="O71" s="128">
        <v>45292</v>
      </c>
      <c r="P71" s="189"/>
    </row>
    <row r="72" spans="1:16" s="28" customFormat="1" x14ac:dyDescent="0.25">
      <c r="A72" s="99">
        <v>53</v>
      </c>
      <c r="B72" s="180" t="s">
        <v>214</v>
      </c>
      <c r="C72" s="90" t="s">
        <v>215</v>
      </c>
      <c r="D72" s="167" t="s">
        <v>102</v>
      </c>
      <c r="E72" s="39" t="s">
        <v>136</v>
      </c>
      <c r="F72" s="83">
        <v>1</v>
      </c>
      <c r="G72" s="85">
        <v>1170000</v>
      </c>
      <c r="H72" s="85"/>
      <c r="I72" s="85">
        <v>1177000</v>
      </c>
      <c r="J72" s="121" t="s">
        <v>216</v>
      </c>
      <c r="K72" s="124" t="s">
        <v>32</v>
      </c>
      <c r="L72" s="125" t="s">
        <v>26</v>
      </c>
      <c r="M72" s="126" t="s">
        <v>26</v>
      </c>
      <c r="N72" s="127"/>
      <c r="O72" s="128">
        <v>45168</v>
      </c>
      <c r="P72" s="189" t="s">
        <v>26</v>
      </c>
    </row>
    <row r="73" spans="1:16" s="28" customFormat="1" x14ac:dyDescent="0.25">
      <c r="A73" s="99">
        <v>54</v>
      </c>
      <c r="B73" s="159" t="s">
        <v>163</v>
      </c>
      <c r="C73" s="87" t="s">
        <v>125</v>
      </c>
      <c r="D73" s="167" t="s">
        <v>102</v>
      </c>
      <c r="E73" s="39" t="s">
        <v>55</v>
      </c>
      <c r="F73" s="83">
        <v>1</v>
      </c>
      <c r="G73" s="85">
        <v>3000000</v>
      </c>
      <c r="H73" s="85"/>
      <c r="I73" s="85">
        <v>3000000</v>
      </c>
      <c r="J73" s="121" t="s">
        <v>55</v>
      </c>
      <c r="K73" s="132" t="s">
        <v>32</v>
      </c>
      <c r="L73" s="133">
        <v>44019</v>
      </c>
      <c r="M73" s="134" t="s">
        <v>26</v>
      </c>
      <c r="N73" s="135">
        <v>44227</v>
      </c>
      <c r="O73" s="136">
        <v>44377</v>
      </c>
      <c r="P73" s="131" t="s">
        <v>33</v>
      </c>
    </row>
    <row r="74" spans="1:16" s="28" customFormat="1" ht="12" thickBot="1" x14ac:dyDescent="0.3">
      <c r="A74" s="99">
        <v>55</v>
      </c>
      <c r="B74" s="180" t="s">
        <v>201</v>
      </c>
      <c r="C74" s="87" t="s">
        <v>202</v>
      </c>
      <c r="D74" s="83" t="s">
        <v>102</v>
      </c>
      <c r="E74" s="39" t="s">
        <v>136</v>
      </c>
      <c r="F74" s="83">
        <v>1</v>
      </c>
      <c r="G74" s="85">
        <v>35000</v>
      </c>
      <c r="H74" s="85"/>
      <c r="I74" s="85">
        <v>35000</v>
      </c>
      <c r="J74" s="121" t="s">
        <v>203</v>
      </c>
      <c r="K74" s="132" t="s">
        <v>32</v>
      </c>
      <c r="L74" s="181">
        <v>44025</v>
      </c>
      <c r="M74" s="181">
        <v>44034</v>
      </c>
      <c r="N74" s="182">
        <v>44043</v>
      </c>
      <c r="O74" s="183">
        <v>44056</v>
      </c>
      <c r="P74" s="131" t="s">
        <v>33</v>
      </c>
    </row>
    <row r="75" spans="1:16" s="52" customFormat="1" ht="12.75" thickBot="1" x14ac:dyDescent="0.3">
      <c r="A75" s="228" t="s">
        <v>199</v>
      </c>
      <c r="B75" s="229"/>
      <c r="C75" s="47"/>
      <c r="D75" s="47"/>
      <c r="E75" s="48"/>
      <c r="F75" s="47"/>
      <c r="G75" s="49">
        <f>SUM(G38:G74)</f>
        <v>59955000</v>
      </c>
      <c r="H75" s="49">
        <f>SUM(H38:H73)</f>
        <v>12150000</v>
      </c>
      <c r="I75" s="49">
        <f>SUM(I38:I73)</f>
        <v>47177000</v>
      </c>
      <c r="J75" s="48"/>
      <c r="K75" s="48"/>
      <c r="L75" s="50"/>
      <c r="M75" s="48"/>
      <c r="N75" s="51"/>
      <c r="O75" s="48"/>
      <c r="P75" s="48"/>
    </row>
    <row r="76" spans="1:16" ht="12.75" hidden="1" thickBot="1" x14ac:dyDescent="0.3">
      <c r="A76" s="29"/>
      <c r="B76" s="44"/>
      <c r="C76" s="42"/>
      <c r="D76" s="31"/>
      <c r="E76" s="39"/>
      <c r="F76" s="42"/>
      <c r="G76" s="43"/>
      <c r="H76" s="43"/>
      <c r="I76" s="43"/>
      <c r="J76" s="39"/>
      <c r="K76" s="42"/>
      <c r="L76" s="26"/>
      <c r="M76" s="33"/>
      <c r="N76" s="27"/>
      <c r="O76" s="27"/>
      <c r="P76" s="61"/>
    </row>
    <row r="77" spans="1:16" ht="12.75" hidden="1" thickBot="1" x14ac:dyDescent="0.3">
      <c r="A77" s="230" t="s">
        <v>49</v>
      </c>
      <c r="B77" s="231"/>
      <c r="C77" s="47"/>
      <c r="D77" s="47"/>
      <c r="E77" s="164"/>
      <c r="F77" s="166"/>
      <c r="G77" s="165">
        <f>SUM(G42:G76)</f>
        <v>118760000</v>
      </c>
      <c r="H77" s="49">
        <f>SUM(H42:H76)</f>
        <v>24300000</v>
      </c>
      <c r="I77" s="49">
        <f>SUM(I42:I76)</f>
        <v>93239000</v>
      </c>
      <c r="J77" s="94"/>
      <c r="K77" s="94"/>
      <c r="L77" s="95"/>
      <c r="M77" s="94"/>
      <c r="N77" s="96"/>
      <c r="O77" s="94"/>
      <c r="P77" s="113"/>
    </row>
    <row r="78" spans="1:16" s="64" customFormat="1" ht="12" x14ac:dyDescent="0.25">
      <c r="A78" s="106">
        <v>56</v>
      </c>
      <c r="B78" s="105" t="s">
        <v>50</v>
      </c>
      <c r="C78" s="104" t="s">
        <v>51</v>
      </c>
      <c r="D78" s="53" t="s">
        <v>52</v>
      </c>
      <c r="E78" s="162" t="s">
        <v>53</v>
      </c>
      <c r="F78" s="90" t="s">
        <v>54</v>
      </c>
      <c r="G78" s="163">
        <v>2500000</v>
      </c>
      <c r="H78" s="54"/>
      <c r="I78" s="88">
        <v>2500000</v>
      </c>
      <c r="J78" s="137" t="s">
        <v>55</v>
      </c>
      <c r="K78" s="138" t="s">
        <v>56</v>
      </c>
      <c r="L78" s="139" t="s">
        <v>57</v>
      </c>
      <c r="M78" s="139" t="s">
        <v>57</v>
      </c>
      <c r="N78" s="139" t="s">
        <v>57</v>
      </c>
      <c r="O78" s="139" t="s">
        <v>57</v>
      </c>
      <c r="P78" s="140" t="s">
        <v>33</v>
      </c>
    </row>
    <row r="79" spans="1:16" s="64" customFormat="1" ht="12" x14ac:dyDescent="0.25">
      <c r="A79" s="106">
        <v>57</v>
      </c>
      <c r="B79" s="21" t="s">
        <v>112</v>
      </c>
      <c r="C79" s="83" t="s">
        <v>113</v>
      </c>
      <c r="D79" s="53" t="s">
        <v>52</v>
      </c>
      <c r="E79" s="23" t="s">
        <v>53</v>
      </c>
      <c r="F79" s="87" t="s">
        <v>54</v>
      </c>
      <c r="G79" s="85">
        <v>32000000</v>
      </c>
      <c r="H79" s="85"/>
      <c r="I79" s="85">
        <v>3200000</v>
      </c>
      <c r="J79" s="23" t="s">
        <v>55</v>
      </c>
      <c r="K79" s="22" t="s">
        <v>56</v>
      </c>
      <c r="L79" s="26" t="s">
        <v>57</v>
      </c>
      <c r="M79" s="26" t="s">
        <v>57</v>
      </c>
      <c r="N79" s="26" t="s">
        <v>57</v>
      </c>
      <c r="O79" s="26" t="s">
        <v>57</v>
      </c>
      <c r="P79" s="141" t="s">
        <v>33</v>
      </c>
    </row>
    <row r="80" spans="1:16" s="64" customFormat="1" ht="12" x14ac:dyDescent="0.25">
      <c r="A80" s="106">
        <v>58</v>
      </c>
      <c r="B80" s="30" t="s">
        <v>58</v>
      </c>
      <c r="C80" s="42" t="s">
        <v>59</v>
      </c>
      <c r="D80" s="53" t="s">
        <v>52</v>
      </c>
      <c r="E80" s="40" t="s">
        <v>53</v>
      </c>
      <c r="F80" s="31" t="s">
        <v>54</v>
      </c>
      <c r="G80" s="43">
        <f t="shared" ref="G80:G113" si="1">H80+I80</f>
        <v>1300000</v>
      </c>
      <c r="H80" s="43"/>
      <c r="I80" s="43">
        <v>1300000</v>
      </c>
      <c r="J80" s="93" t="s">
        <v>55</v>
      </c>
      <c r="K80" s="31" t="s">
        <v>56</v>
      </c>
      <c r="L80" s="26" t="s">
        <v>57</v>
      </c>
      <c r="M80" s="26" t="s">
        <v>57</v>
      </c>
      <c r="N80" s="26" t="s">
        <v>57</v>
      </c>
      <c r="O80" s="26" t="s">
        <v>57</v>
      </c>
      <c r="P80" s="141" t="s">
        <v>33</v>
      </c>
    </row>
    <row r="81" spans="1:16" s="64" customFormat="1" ht="12" x14ac:dyDescent="0.25">
      <c r="A81" s="106">
        <v>59</v>
      </c>
      <c r="B81" s="30" t="s">
        <v>114</v>
      </c>
      <c r="C81" s="42" t="s">
        <v>115</v>
      </c>
      <c r="D81" s="53" t="s">
        <v>52</v>
      </c>
      <c r="E81" s="40" t="s">
        <v>53</v>
      </c>
      <c r="F81" s="31" t="s">
        <v>54</v>
      </c>
      <c r="G81" s="43">
        <v>1500000</v>
      </c>
      <c r="H81" s="43"/>
      <c r="I81" s="43">
        <v>1500000</v>
      </c>
      <c r="J81" s="93" t="s">
        <v>55</v>
      </c>
      <c r="K81" s="31" t="s">
        <v>56</v>
      </c>
      <c r="L81" s="26" t="s">
        <v>57</v>
      </c>
      <c r="M81" s="26" t="s">
        <v>57</v>
      </c>
      <c r="N81" s="26" t="s">
        <v>57</v>
      </c>
      <c r="O81" s="98" t="s">
        <v>57</v>
      </c>
      <c r="P81" s="69" t="s">
        <v>33</v>
      </c>
    </row>
    <row r="82" spans="1:16" s="64" customFormat="1" ht="12" x14ac:dyDescent="0.25">
      <c r="A82" s="106">
        <v>60</v>
      </c>
      <c r="B82" s="30" t="s">
        <v>116</v>
      </c>
      <c r="C82" s="42" t="s">
        <v>117</v>
      </c>
      <c r="D82" s="53" t="s">
        <v>52</v>
      </c>
      <c r="E82" s="40" t="s">
        <v>53</v>
      </c>
      <c r="F82" s="31" t="s">
        <v>54</v>
      </c>
      <c r="G82" s="43">
        <v>500000</v>
      </c>
      <c r="H82" s="43"/>
      <c r="I82" s="43">
        <v>500000</v>
      </c>
      <c r="J82" s="93" t="s">
        <v>55</v>
      </c>
      <c r="K82" s="31" t="s">
        <v>56</v>
      </c>
      <c r="L82" s="26" t="s">
        <v>57</v>
      </c>
      <c r="M82" s="26" t="s">
        <v>57</v>
      </c>
      <c r="N82" s="91" t="s">
        <v>57</v>
      </c>
      <c r="O82" s="142" t="s">
        <v>57</v>
      </c>
      <c r="P82" s="143" t="s">
        <v>33</v>
      </c>
    </row>
    <row r="83" spans="1:16" s="64" customFormat="1" ht="12" x14ac:dyDescent="0.25">
      <c r="A83" s="106">
        <v>61</v>
      </c>
      <c r="B83" s="30" t="s">
        <v>60</v>
      </c>
      <c r="C83" s="31" t="s">
        <v>61</v>
      </c>
      <c r="D83" s="53" t="s">
        <v>52</v>
      </c>
      <c r="E83" s="40" t="s">
        <v>53</v>
      </c>
      <c r="F83" s="31" t="s">
        <v>54</v>
      </c>
      <c r="G83" s="32">
        <f t="shared" si="1"/>
        <v>2500000</v>
      </c>
      <c r="H83" s="32"/>
      <c r="I83" s="32">
        <v>2500000</v>
      </c>
      <c r="J83" s="23" t="s">
        <v>55</v>
      </c>
      <c r="K83" s="31" t="s">
        <v>56</v>
      </c>
      <c r="L83" s="26" t="s">
        <v>57</v>
      </c>
      <c r="M83" s="26" t="s">
        <v>57</v>
      </c>
      <c r="N83" s="26" t="s">
        <v>57</v>
      </c>
      <c r="O83" s="26" t="s">
        <v>57</v>
      </c>
      <c r="P83" s="69" t="s">
        <v>33</v>
      </c>
    </row>
    <row r="84" spans="1:16" s="28" customFormat="1" ht="15" customHeight="1" x14ac:dyDescent="0.2">
      <c r="A84" s="106">
        <v>62</v>
      </c>
      <c r="B84" s="84" t="s">
        <v>200</v>
      </c>
      <c r="C84" s="100" t="s">
        <v>110</v>
      </c>
      <c r="D84" s="53" t="s">
        <v>52</v>
      </c>
      <c r="E84" s="40" t="s">
        <v>53</v>
      </c>
      <c r="F84" s="81" t="s">
        <v>54</v>
      </c>
      <c r="G84" s="85">
        <v>40000</v>
      </c>
      <c r="H84" s="85"/>
      <c r="I84" s="161">
        <v>400000</v>
      </c>
      <c r="J84" s="39" t="s">
        <v>25</v>
      </c>
      <c r="K84" s="86" t="s">
        <v>21</v>
      </c>
      <c r="L84" s="26">
        <v>44074</v>
      </c>
      <c r="M84" s="26">
        <v>44092</v>
      </c>
      <c r="N84" s="26">
        <v>44104</v>
      </c>
      <c r="O84" s="81" t="s">
        <v>103</v>
      </c>
      <c r="P84" s="97" t="s">
        <v>33</v>
      </c>
    </row>
    <row r="85" spans="1:16" s="28" customFormat="1" ht="9" customHeight="1" x14ac:dyDescent="0.25">
      <c r="A85" s="106">
        <v>63</v>
      </c>
      <c r="B85" s="157" t="s">
        <v>206</v>
      </c>
      <c r="C85" s="158" t="s">
        <v>20</v>
      </c>
      <c r="D85" s="53" t="s">
        <v>52</v>
      </c>
      <c r="E85" s="134" t="s">
        <v>136</v>
      </c>
      <c r="F85" s="120">
        <v>1</v>
      </c>
      <c r="G85" s="184">
        <v>100000</v>
      </c>
      <c r="H85" s="184"/>
      <c r="I85" s="188">
        <v>100000</v>
      </c>
      <c r="J85" s="172" t="s">
        <v>136</v>
      </c>
      <c r="K85" s="119"/>
      <c r="L85" s="117" t="s">
        <v>164</v>
      </c>
      <c r="M85" s="117" t="s">
        <v>26</v>
      </c>
      <c r="N85" s="118" t="s">
        <v>165</v>
      </c>
      <c r="O85" s="116" t="s">
        <v>166</v>
      </c>
      <c r="P85" s="40" t="s">
        <v>33</v>
      </c>
    </row>
    <row r="86" spans="1:16" s="28" customFormat="1" ht="12.75" customHeight="1" x14ac:dyDescent="0.25">
      <c r="A86" s="106">
        <v>64</v>
      </c>
      <c r="B86" s="157" t="s">
        <v>209</v>
      </c>
      <c r="C86" s="158" t="s">
        <v>20</v>
      </c>
      <c r="D86" s="53" t="s">
        <v>52</v>
      </c>
      <c r="E86" s="134" t="s">
        <v>136</v>
      </c>
      <c r="F86" s="120">
        <v>1</v>
      </c>
      <c r="G86" s="184">
        <v>100000</v>
      </c>
      <c r="H86" s="184"/>
      <c r="I86" s="188">
        <v>100000</v>
      </c>
      <c r="J86" s="172" t="s">
        <v>136</v>
      </c>
      <c r="K86" s="119"/>
      <c r="L86" s="117" t="s">
        <v>164</v>
      </c>
      <c r="M86" s="117" t="s">
        <v>26</v>
      </c>
      <c r="N86" s="118" t="s">
        <v>165</v>
      </c>
      <c r="O86" s="116" t="s">
        <v>166</v>
      </c>
      <c r="P86" s="40" t="s">
        <v>33</v>
      </c>
    </row>
    <row r="87" spans="1:16" s="64" customFormat="1" ht="12" x14ac:dyDescent="0.25">
      <c r="A87" s="106">
        <v>65</v>
      </c>
      <c r="B87" s="41" t="s">
        <v>62</v>
      </c>
      <c r="C87" s="42" t="s">
        <v>61</v>
      </c>
      <c r="D87" s="53" t="s">
        <v>52</v>
      </c>
      <c r="E87" s="40" t="s">
        <v>53</v>
      </c>
      <c r="F87" s="31" t="s">
        <v>54</v>
      </c>
      <c r="G87" s="43">
        <f t="shared" si="1"/>
        <v>1000000</v>
      </c>
      <c r="H87" s="43"/>
      <c r="I87" s="43">
        <v>1000000</v>
      </c>
      <c r="J87" s="23" t="s">
        <v>55</v>
      </c>
      <c r="K87" s="31" t="s">
        <v>56</v>
      </c>
      <c r="L87" s="26" t="s">
        <v>57</v>
      </c>
      <c r="M87" s="26" t="s">
        <v>57</v>
      </c>
      <c r="N87" s="91" t="s">
        <v>57</v>
      </c>
      <c r="O87" s="142" t="s">
        <v>57</v>
      </c>
      <c r="P87" s="144" t="s">
        <v>33</v>
      </c>
    </row>
    <row r="88" spans="1:16" s="64" customFormat="1" ht="12" x14ac:dyDescent="0.25">
      <c r="A88" s="106">
        <v>66</v>
      </c>
      <c r="B88" s="41" t="s">
        <v>137</v>
      </c>
      <c r="C88" s="42" t="s">
        <v>138</v>
      </c>
      <c r="D88" s="53" t="s">
        <v>52</v>
      </c>
      <c r="E88" s="39" t="s">
        <v>53</v>
      </c>
      <c r="F88" s="31" t="s">
        <v>54</v>
      </c>
      <c r="G88" s="43">
        <v>28500000</v>
      </c>
      <c r="H88" s="43"/>
      <c r="I88" s="43">
        <v>2850000</v>
      </c>
      <c r="J88" s="23" t="s">
        <v>131</v>
      </c>
      <c r="K88" s="149" t="s">
        <v>56</v>
      </c>
      <c r="L88" s="115" t="s">
        <v>57</v>
      </c>
      <c r="M88" s="26" t="s">
        <v>57</v>
      </c>
      <c r="N88" s="26" t="s">
        <v>57</v>
      </c>
      <c r="O88" s="26" t="s">
        <v>57</v>
      </c>
      <c r="P88" s="69" t="s">
        <v>33</v>
      </c>
    </row>
    <row r="89" spans="1:16" s="64" customFormat="1" ht="12" x14ac:dyDescent="0.25">
      <c r="A89" s="106">
        <v>67</v>
      </c>
      <c r="B89" s="41" t="s">
        <v>127</v>
      </c>
      <c r="C89" s="42" t="s">
        <v>128</v>
      </c>
      <c r="D89" s="53" t="s">
        <v>52</v>
      </c>
      <c r="E89" s="39" t="s">
        <v>193</v>
      </c>
      <c r="F89" s="31" t="s">
        <v>130</v>
      </c>
      <c r="G89" s="43">
        <v>5000000</v>
      </c>
      <c r="H89" s="43"/>
      <c r="I89" s="43">
        <v>5000000</v>
      </c>
      <c r="J89" s="23" t="s">
        <v>131</v>
      </c>
      <c r="K89" s="22" t="s">
        <v>56</v>
      </c>
      <c r="L89" s="117">
        <v>44013</v>
      </c>
      <c r="M89" s="26" t="s">
        <v>26</v>
      </c>
      <c r="N89" s="26" t="s">
        <v>26</v>
      </c>
      <c r="O89" s="91">
        <v>44377</v>
      </c>
      <c r="P89" s="146" t="s">
        <v>33</v>
      </c>
    </row>
    <row r="90" spans="1:16" s="64" customFormat="1" ht="12" x14ac:dyDescent="0.25">
      <c r="A90" s="106">
        <v>68</v>
      </c>
      <c r="B90" s="41" t="s">
        <v>129</v>
      </c>
      <c r="C90" s="42" t="s">
        <v>47</v>
      </c>
      <c r="D90" s="53" t="s">
        <v>52</v>
      </c>
      <c r="E90" s="39" t="s">
        <v>194</v>
      </c>
      <c r="F90" s="31" t="s">
        <v>130</v>
      </c>
      <c r="G90" s="43">
        <v>3000000</v>
      </c>
      <c r="H90" s="43"/>
      <c r="I90" s="43">
        <v>3000000</v>
      </c>
      <c r="J90" s="23" t="s">
        <v>131</v>
      </c>
      <c r="K90" s="31" t="s">
        <v>56</v>
      </c>
      <c r="L90" s="98">
        <v>44013</v>
      </c>
      <c r="M90" s="26" t="s">
        <v>26</v>
      </c>
      <c r="N90" s="26" t="s">
        <v>26</v>
      </c>
      <c r="O90" s="26">
        <v>44377</v>
      </c>
      <c r="P90" s="141" t="s">
        <v>33</v>
      </c>
    </row>
    <row r="91" spans="1:16" s="64" customFormat="1" ht="12" x14ac:dyDescent="0.25">
      <c r="A91" s="106">
        <v>69</v>
      </c>
      <c r="B91" s="41" t="s">
        <v>63</v>
      </c>
      <c r="C91" s="31" t="s">
        <v>64</v>
      </c>
      <c r="D91" s="53" t="s">
        <v>52</v>
      </c>
      <c r="E91" s="40" t="s">
        <v>53</v>
      </c>
      <c r="F91" s="31" t="s">
        <v>54</v>
      </c>
      <c r="G91" s="32">
        <f t="shared" si="1"/>
        <v>300000</v>
      </c>
      <c r="H91" s="32"/>
      <c r="I91" s="32">
        <v>300000</v>
      </c>
      <c r="J91" s="23" t="s">
        <v>55</v>
      </c>
      <c r="K91" s="31" t="s">
        <v>56</v>
      </c>
      <c r="L91" s="115" t="s">
        <v>57</v>
      </c>
      <c r="M91" s="26" t="s">
        <v>57</v>
      </c>
      <c r="N91" s="26" t="s">
        <v>57</v>
      </c>
      <c r="O91" s="26" t="s">
        <v>57</v>
      </c>
      <c r="P91" s="141" t="s">
        <v>33</v>
      </c>
    </row>
    <row r="92" spans="1:16" s="64" customFormat="1" ht="12" x14ac:dyDescent="0.25">
      <c r="A92" s="106">
        <v>70</v>
      </c>
      <c r="B92" s="41" t="s">
        <v>65</v>
      </c>
      <c r="C92" s="42" t="s">
        <v>66</v>
      </c>
      <c r="D92" s="53" t="s">
        <v>52</v>
      </c>
      <c r="E92" s="40" t="s">
        <v>53</v>
      </c>
      <c r="F92" s="31" t="s">
        <v>54</v>
      </c>
      <c r="G92" s="43">
        <f t="shared" si="1"/>
        <v>250000</v>
      </c>
      <c r="H92" s="43"/>
      <c r="I92" s="43">
        <v>250000</v>
      </c>
      <c r="J92" s="23" t="s">
        <v>55</v>
      </c>
      <c r="K92" s="31" t="s">
        <v>56</v>
      </c>
      <c r="L92" s="26" t="s">
        <v>57</v>
      </c>
      <c r="M92" s="26" t="s">
        <v>57</v>
      </c>
      <c r="N92" s="26" t="s">
        <v>57</v>
      </c>
      <c r="O92" s="26" t="s">
        <v>57</v>
      </c>
      <c r="P92" s="141" t="s">
        <v>33</v>
      </c>
    </row>
    <row r="93" spans="1:16" s="64" customFormat="1" ht="12" x14ac:dyDescent="0.25">
      <c r="A93" s="106">
        <v>71</v>
      </c>
      <c r="B93" s="41" t="s">
        <v>67</v>
      </c>
      <c r="C93" s="42" t="s">
        <v>68</v>
      </c>
      <c r="D93" s="53" t="s">
        <v>52</v>
      </c>
      <c r="E93" s="40" t="s">
        <v>53</v>
      </c>
      <c r="F93" s="31" t="s">
        <v>54</v>
      </c>
      <c r="G93" s="43">
        <f t="shared" si="1"/>
        <v>100000</v>
      </c>
      <c r="H93" s="43"/>
      <c r="I93" s="43">
        <v>100000</v>
      </c>
      <c r="J93" s="23" t="s">
        <v>55</v>
      </c>
      <c r="K93" s="31" t="s">
        <v>56</v>
      </c>
      <c r="L93" s="26" t="s">
        <v>57</v>
      </c>
      <c r="M93" s="26" t="s">
        <v>57</v>
      </c>
      <c r="N93" s="26" t="s">
        <v>57</v>
      </c>
      <c r="O93" s="26" t="s">
        <v>57</v>
      </c>
      <c r="P93" s="141" t="s">
        <v>33</v>
      </c>
    </row>
    <row r="94" spans="1:16" s="64" customFormat="1" ht="12" x14ac:dyDescent="0.25">
      <c r="A94" s="106">
        <v>72</v>
      </c>
      <c r="B94" s="41" t="s">
        <v>119</v>
      </c>
      <c r="C94" s="42" t="s">
        <v>120</v>
      </c>
      <c r="D94" s="53" t="s">
        <v>52</v>
      </c>
      <c r="E94" s="40" t="s">
        <v>53</v>
      </c>
      <c r="F94" s="31" t="s">
        <v>54</v>
      </c>
      <c r="G94" s="43">
        <f t="shared" si="1"/>
        <v>200000</v>
      </c>
      <c r="H94" s="43"/>
      <c r="I94" s="43">
        <v>200000</v>
      </c>
      <c r="J94" s="23" t="s">
        <v>25</v>
      </c>
      <c r="K94" s="31" t="s">
        <v>56</v>
      </c>
      <c r="L94" s="26" t="s">
        <v>57</v>
      </c>
      <c r="M94" s="26" t="s">
        <v>57</v>
      </c>
      <c r="N94" s="26" t="s">
        <v>57</v>
      </c>
      <c r="O94" s="26" t="s">
        <v>57</v>
      </c>
      <c r="P94" s="141" t="s">
        <v>33</v>
      </c>
    </row>
    <row r="95" spans="1:16" s="64" customFormat="1" ht="12" x14ac:dyDescent="0.25">
      <c r="A95" s="106">
        <v>73</v>
      </c>
      <c r="B95" s="41" t="s">
        <v>118</v>
      </c>
      <c r="C95" s="42" t="s">
        <v>121</v>
      </c>
      <c r="D95" s="53" t="s">
        <v>52</v>
      </c>
      <c r="E95" s="40" t="s">
        <v>53</v>
      </c>
      <c r="F95" s="31" t="s">
        <v>54</v>
      </c>
      <c r="G95" s="43">
        <f t="shared" si="1"/>
        <v>500000</v>
      </c>
      <c r="H95" s="43"/>
      <c r="I95" s="43">
        <v>500000</v>
      </c>
      <c r="J95" s="23" t="s">
        <v>25</v>
      </c>
      <c r="K95" s="31" t="s">
        <v>56</v>
      </c>
      <c r="L95" s="26" t="s">
        <v>57</v>
      </c>
      <c r="M95" s="26" t="s">
        <v>57</v>
      </c>
      <c r="N95" s="26" t="s">
        <v>57</v>
      </c>
      <c r="O95" s="26" t="s">
        <v>57</v>
      </c>
      <c r="P95" s="141" t="s">
        <v>33</v>
      </c>
    </row>
    <row r="96" spans="1:16" s="64" customFormat="1" ht="12" x14ac:dyDescent="0.25">
      <c r="A96" s="106">
        <v>74</v>
      </c>
      <c r="B96" s="41" t="s">
        <v>132</v>
      </c>
      <c r="C96" s="42" t="s">
        <v>133</v>
      </c>
      <c r="D96" s="53" t="s">
        <v>52</v>
      </c>
      <c r="E96" s="40" t="s">
        <v>53</v>
      </c>
      <c r="F96" s="31" t="s">
        <v>54</v>
      </c>
      <c r="G96" s="43">
        <f t="shared" si="1"/>
        <v>1300000</v>
      </c>
      <c r="H96" s="43"/>
      <c r="I96" s="43">
        <v>1300000</v>
      </c>
      <c r="J96" s="23" t="s">
        <v>55</v>
      </c>
      <c r="K96" s="31" t="s">
        <v>56</v>
      </c>
      <c r="L96" s="26" t="s">
        <v>57</v>
      </c>
      <c r="M96" s="26" t="s">
        <v>57</v>
      </c>
      <c r="N96" s="26" t="s">
        <v>57</v>
      </c>
      <c r="O96" s="26" t="s">
        <v>57</v>
      </c>
      <c r="P96" s="141" t="s">
        <v>33</v>
      </c>
    </row>
    <row r="97" spans="1:16" s="64" customFormat="1" ht="12" x14ac:dyDescent="0.25">
      <c r="A97" s="106">
        <v>75</v>
      </c>
      <c r="B97" s="41" t="s">
        <v>69</v>
      </c>
      <c r="C97" s="42" t="s">
        <v>70</v>
      </c>
      <c r="D97" s="53" t="s">
        <v>52</v>
      </c>
      <c r="E97" s="40" t="s">
        <v>53</v>
      </c>
      <c r="F97" s="31" t="s">
        <v>54</v>
      </c>
      <c r="G97" s="43">
        <f t="shared" si="1"/>
        <v>500000</v>
      </c>
      <c r="H97" s="43"/>
      <c r="I97" s="43">
        <v>500000</v>
      </c>
      <c r="J97" s="23" t="s">
        <v>55</v>
      </c>
      <c r="K97" s="31" t="s">
        <v>56</v>
      </c>
      <c r="L97" s="26" t="s">
        <v>57</v>
      </c>
      <c r="M97" s="26" t="s">
        <v>57</v>
      </c>
      <c r="N97" s="26" t="s">
        <v>57</v>
      </c>
      <c r="O97" s="26" t="s">
        <v>57</v>
      </c>
      <c r="P97" s="141" t="s">
        <v>33</v>
      </c>
    </row>
    <row r="98" spans="1:16" s="64" customFormat="1" ht="12" x14ac:dyDescent="0.25">
      <c r="A98" s="106">
        <v>76</v>
      </c>
      <c r="B98" s="41" t="s">
        <v>234</v>
      </c>
      <c r="C98" s="42" t="s">
        <v>235</v>
      </c>
      <c r="D98" s="53" t="s">
        <v>52</v>
      </c>
      <c r="E98" s="40" t="s">
        <v>53</v>
      </c>
      <c r="F98" s="31" t="s">
        <v>54</v>
      </c>
      <c r="G98" s="43">
        <v>5900000</v>
      </c>
      <c r="H98" s="43"/>
      <c r="I98" s="43">
        <v>5900000</v>
      </c>
      <c r="J98" s="23" t="s">
        <v>216</v>
      </c>
      <c r="K98" s="31" t="s">
        <v>56</v>
      </c>
      <c r="L98" s="26" t="s">
        <v>57</v>
      </c>
      <c r="M98" s="26" t="s">
        <v>57</v>
      </c>
      <c r="N98" s="26" t="s">
        <v>57</v>
      </c>
      <c r="O98" s="26" t="s">
        <v>57</v>
      </c>
      <c r="P98" s="141" t="s">
        <v>33</v>
      </c>
    </row>
    <row r="99" spans="1:16" s="64" customFormat="1" ht="12" x14ac:dyDescent="0.25">
      <c r="A99" s="106">
        <v>77</v>
      </c>
      <c r="B99" s="41" t="s">
        <v>144</v>
      </c>
      <c r="C99" s="42" t="s">
        <v>20</v>
      </c>
      <c r="D99" s="53" t="s">
        <v>52</v>
      </c>
      <c r="E99" s="40" t="s">
        <v>53</v>
      </c>
      <c r="F99" s="31" t="s">
        <v>54</v>
      </c>
      <c r="G99" s="43">
        <f t="shared" si="1"/>
        <v>200000</v>
      </c>
      <c r="H99" s="43"/>
      <c r="I99" s="43">
        <v>200000</v>
      </c>
      <c r="J99" s="23" t="s">
        <v>145</v>
      </c>
      <c r="K99" s="31" t="s">
        <v>56</v>
      </c>
      <c r="L99" s="26" t="s">
        <v>57</v>
      </c>
      <c r="M99" s="26" t="s">
        <v>57</v>
      </c>
      <c r="N99" s="26" t="s">
        <v>57</v>
      </c>
      <c r="O99" s="26" t="s">
        <v>57</v>
      </c>
      <c r="P99" s="141" t="s">
        <v>33</v>
      </c>
    </row>
    <row r="100" spans="1:16" s="64" customFormat="1" ht="12" x14ac:dyDescent="0.25">
      <c r="A100" s="106">
        <v>78</v>
      </c>
      <c r="B100" s="41" t="s">
        <v>146</v>
      </c>
      <c r="C100" s="42" t="s">
        <v>20</v>
      </c>
      <c r="D100" s="53" t="s">
        <v>52</v>
      </c>
      <c r="E100" s="40" t="s">
        <v>53</v>
      </c>
      <c r="F100" s="31" t="s">
        <v>54</v>
      </c>
      <c r="G100" s="43">
        <f t="shared" si="1"/>
        <v>200000</v>
      </c>
      <c r="H100" s="43"/>
      <c r="I100" s="43">
        <v>200000</v>
      </c>
      <c r="J100" s="23" t="s">
        <v>145</v>
      </c>
      <c r="K100" s="31" t="s">
        <v>56</v>
      </c>
      <c r="L100" s="26" t="s">
        <v>57</v>
      </c>
      <c r="M100" s="26" t="s">
        <v>57</v>
      </c>
      <c r="N100" s="26" t="s">
        <v>57</v>
      </c>
      <c r="O100" s="91" t="s">
        <v>57</v>
      </c>
      <c r="P100" s="146" t="s">
        <v>33</v>
      </c>
    </row>
    <row r="101" spans="1:16" s="64" customFormat="1" ht="12" x14ac:dyDescent="0.25">
      <c r="A101" s="106">
        <v>79</v>
      </c>
      <c r="B101" s="41" t="s">
        <v>147</v>
      </c>
      <c r="C101" s="42" t="s">
        <v>20</v>
      </c>
      <c r="D101" s="53" t="s">
        <v>52</v>
      </c>
      <c r="E101" s="40" t="s">
        <v>53</v>
      </c>
      <c r="F101" s="31" t="s">
        <v>54</v>
      </c>
      <c r="G101" s="43">
        <f t="shared" si="1"/>
        <v>180000</v>
      </c>
      <c r="H101" s="43"/>
      <c r="I101" s="43">
        <v>180000</v>
      </c>
      <c r="J101" s="23" t="s">
        <v>145</v>
      </c>
      <c r="K101" s="31" t="s">
        <v>56</v>
      </c>
      <c r="L101" s="26" t="s">
        <v>57</v>
      </c>
      <c r="M101" s="26" t="s">
        <v>57</v>
      </c>
      <c r="N101" s="26" t="s">
        <v>57</v>
      </c>
      <c r="O101" s="26" t="s">
        <v>57</v>
      </c>
      <c r="P101" s="141" t="s">
        <v>33</v>
      </c>
    </row>
    <row r="102" spans="1:16" s="64" customFormat="1" ht="12" x14ac:dyDescent="0.25">
      <c r="A102" s="106">
        <v>80</v>
      </c>
      <c r="B102" s="41" t="s">
        <v>238</v>
      </c>
      <c r="C102" s="42" t="s">
        <v>240</v>
      </c>
      <c r="D102" s="53" t="s">
        <v>52</v>
      </c>
      <c r="E102" s="40" t="s">
        <v>53</v>
      </c>
      <c r="F102" s="31" t="s">
        <v>54</v>
      </c>
      <c r="G102" s="43">
        <v>100000</v>
      </c>
      <c r="H102" s="43"/>
      <c r="I102" s="43">
        <v>100000</v>
      </c>
      <c r="J102" s="23" t="s">
        <v>145</v>
      </c>
      <c r="K102" s="31" t="s">
        <v>56</v>
      </c>
      <c r="L102" s="26" t="s">
        <v>57</v>
      </c>
      <c r="M102" s="26" t="s">
        <v>57</v>
      </c>
      <c r="N102" s="26" t="s">
        <v>57</v>
      </c>
      <c r="O102" s="26" t="s">
        <v>57</v>
      </c>
      <c r="P102" s="141" t="s">
        <v>33</v>
      </c>
    </row>
    <row r="103" spans="1:16" s="64" customFormat="1" ht="12" x14ac:dyDescent="0.25">
      <c r="A103" s="106">
        <v>81</v>
      </c>
      <c r="B103" s="41" t="s">
        <v>239</v>
      </c>
      <c r="C103" s="42" t="s">
        <v>241</v>
      </c>
      <c r="D103" s="53" t="s">
        <v>52</v>
      </c>
      <c r="E103" s="40" t="s">
        <v>53</v>
      </c>
      <c r="F103" s="31" t="s">
        <v>54</v>
      </c>
      <c r="G103" s="43">
        <v>120000</v>
      </c>
      <c r="H103" s="43"/>
      <c r="I103" s="43">
        <v>120000</v>
      </c>
      <c r="J103" s="23" t="s">
        <v>145</v>
      </c>
      <c r="K103" s="31" t="s">
        <v>56</v>
      </c>
      <c r="L103" s="26" t="s">
        <v>57</v>
      </c>
      <c r="M103" s="26" t="s">
        <v>57</v>
      </c>
      <c r="N103" s="26" t="s">
        <v>57</v>
      </c>
      <c r="O103" s="26" t="s">
        <v>57</v>
      </c>
      <c r="P103" s="141" t="s">
        <v>33</v>
      </c>
    </row>
    <row r="104" spans="1:16" s="64" customFormat="1" ht="12" x14ac:dyDescent="0.25">
      <c r="A104" s="106">
        <v>82</v>
      </c>
      <c r="B104" s="41" t="s">
        <v>148</v>
      </c>
      <c r="C104" s="42" t="s">
        <v>20</v>
      </c>
      <c r="D104" s="53" t="s">
        <v>52</v>
      </c>
      <c r="E104" s="40" t="s">
        <v>53</v>
      </c>
      <c r="F104" s="31" t="s">
        <v>54</v>
      </c>
      <c r="G104" s="43">
        <f t="shared" si="1"/>
        <v>60000</v>
      </c>
      <c r="H104" s="43"/>
      <c r="I104" s="43">
        <v>60000</v>
      </c>
      <c r="J104" s="23" t="s">
        <v>145</v>
      </c>
      <c r="K104" s="31" t="s">
        <v>56</v>
      </c>
      <c r="L104" s="26" t="s">
        <v>57</v>
      </c>
      <c r="M104" s="26" t="s">
        <v>57</v>
      </c>
      <c r="N104" s="26" t="s">
        <v>57</v>
      </c>
      <c r="O104" s="26" t="s">
        <v>57</v>
      </c>
      <c r="P104" s="141" t="s">
        <v>33</v>
      </c>
    </row>
    <row r="105" spans="1:16" s="64" customFormat="1" ht="12" x14ac:dyDescent="0.25">
      <c r="A105" s="106">
        <v>83</v>
      </c>
      <c r="B105" s="41" t="s">
        <v>149</v>
      </c>
      <c r="C105" s="42" t="s">
        <v>20</v>
      </c>
      <c r="D105" s="53" t="s">
        <v>52</v>
      </c>
      <c r="E105" s="40" t="s">
        <v>53</v>
      </c>
      <c r="F105" s="31" t="s">
        <v>54</v>
      </c>
      <c r="G105" s="43">
        <f t="shared" si="1"/>
        <v>180000</v>
      </c>
      <c r="H105" s="43"/>
      <c r="I105" s="43">
        <v>180000</v>
      </c>
      <c r="J105" s="23" t="s">
        <v>145</v>
      </c>
      <c r="K105" s="31" t="s">
        <v>56</v>
      </c>
      <c r="L105" s="26" t="s">
        <v>57</v>
      </c>
      <c r="M105" s="26" t="s">
        <v>57</v>
      </c>
      <c r="N105" s="26" t="s">
        <v>57</v>
      </c>
      <c r="O105" s="26" t="s">
        <v>57</v>
      </c>
      <c r="P105" s="141" t="s">
        <v>33</v>
      </c>
    </row>
    <row r="106" spans="1:16" s="64" customFormat="1" ht="12" x14ac:dyDescent="0.25">
      <c r="A106" s="106">
        <v>84</v>
      </c>
      <c r="B106" s="41" t="s">
        <v>150</v>
      </c>
      <c r="C106" s="42" t="s">
        <v>20</v>
      </c>
      <c r="D106" s="53" t="s">
        <v>52</v>
      </c>
      <c r="E106" s="40" t="s">
        <v>53</v>
      </c>
      <c r="F106" s="31" t="s">
        <v>54</v>
      </c>
      <c r="G106" s="43">
        <f t="shared" si="1"/>
        <v>150000</v>
      </c>
      <c r="H106" s="43"/>
      <c r="I106" s="43">
        <v>150000</v>
      </c>
      <c r="J106" s="23" t="s">
        <v>145</v>
      </c>
      <c r="K106" s="31" t="s">
        <v>56</v>
      </c>
      <c r="L106" s="26" t="s">
        <v>57</v>
      </c>
      <c r="M106" s="26" t="s">
        <v>57</v>
      </c>
      <c r="N106" s="26" t="s">
        <v>57</v>
      </c>
      <c r="O106" s="26" t="s">
        <v>57</v>
      </c>
      <c r="P106" s="141" t="s">
        <v>33</v>
      </c>
    </row>
    <row r="107" spans="1:16" s="64" customFormat="1" ht="12" x14ac:dyDescent="0.25">
      <c r="A107" s="106">
        <v>85</v>
      </c>
      <c r="B107" s="41" t="s">
        <v>236</v>
      </c>
      <c r="C107" s="42" t="s">
        <v>237</v>
      </c>
      <c r="D107" s="53" t="s">
        <v>52</v>
      </c>
      <c r="E107" s="40" t="s">
        <v>53</v>
      </c>
      <c r="F107" s="31" t="s">
        <v>54</v>
      </c>
      <c r="G107" s="43">
        <v>0</v>
      </c>
      <c r="H107" s="43"/>
      <c r="I107" s="43">
        <v>0</v>
      </c>
      <c r="J107" s="23" t="s">
        <v>145</v>
      </c>
      <c r="K107" s="31" t="s">
        <v>56</v>
      </c>
      <c r="L107" s="26" t="s">
        <v>57</v>
      </c>
      <c r="M107" s="26" t="s">
        <v>57</v>
      </c>
      <c r="N107" s="26" t="s">
        <v>57</v>
      </c>
      <c r="O107" s="26" t="s">
        <v>57</v>
      </c>
      <c r="P107" s="141" t="s">
        <v>33</v>
      </c>
    </row>
    <row r="108" spans="1:16" s="64" customFormat="1" ht="12" x14ac:dyDescent="0.25">
      <c r="A108" s="106">
        <v>86</v>
      </c>
      <c r="B108" s="41" t="s">
        <v>151</v>
      </c>
      <c r="C108" s="42" t="s">
        <v>20</v>
      </c>
      <c r="D108" s="53" t="s">
        <v>52</v>
      </c>
      <c r="E108" s="40" t="s">
        <v>53</v>
      </c>
      <c r="F108" s="31" t="s">
        <v>54</v>
      </c>
      <c r="G108" s="43">
        <f t="shared" si="1"/>
        <v>450000</v>
      </c>
      <c r="H108" s="43"/>
      <c r="I108" s="43">
        <v>450000</v>
      </c>
      <c r="J108" s="23" t="s">
        <v>145</v>
      </c>
      <c r="K108" s="31" t="s">
        <v>56</v>
      </c>
      <c r="L108" s="26" t="s">
        <v>57</v>
      </c>
      <c r="M108" s="26" t="s">
        <v>57</v>
      </c>
      <c r="N108" s="26" t="s">
        <v>57</v>
      </c>
      <c r="O108" s="26" t="s">
        <v>57</v>
      </c>
      <c r="P108" s="141" t="s">
        <v>33</v>
      </c>
    </row>
    <row r="109" spans="1:16" s="64" customFormat="1" ht="12" x14ac:dyDescent="0.25">
      <c r="A109" s="106">
        <v>87</v>
      </c>
      <c r="B109" s="41" t="s">
        <v>71</v>
      </c>
      <c r="C109" s="42" t="s">
        <v>20</v>
      </c>
      <c r="D109" s="53" t="s">
        <v>52</v>
      </c>
      <c r="E109" s="40" t="s">
        <v>53</v>
      </c>
      <c r="F109" s="31" t="s">
        <v>54</v>
      </c>
      <c r="G109" s="43">
        <f t="shared" si="1"/>
        <v>700000</v>
      </c>
      <c r="H109" s="43"/>
      <c r="I109" s="43">
        <v>700000</v>
      </c>
      <c r="J109" s="23" t="s">
        <v>55</v>
      </c>
      <c r="K109" s="31" t="s">
        <v>56</v>
      </c>
      <c r="L109" s="26" t="s">
        <v>57</v>
      </c>
      <c r="M109" s="26" t="s">
        <v>57</v>
      </c>
      <c r="N109" s="26" t="s">
        <v>57</v>
      </c>
      <c r="O109" s="26" t="s">
        <v>57</v>
      </c>
      <c r="P109" s="141" t="s">
        <v>33</v>
      </c>
    </row>
    <row r="110" spans="1:16" s="64" customFormat="1" ht="12" x14ac:dyDescent="0.25">
      <c r="A110" s="106">
        <v>88</v>
      </c>
      <c r="B110" s="30" t="s">
        <v>72</v>
      </c>
      <c r="C110" s="31" t="s">
        <v>73</v>
      </c>
      <c r="D110" s="53" t="s">
        <v>52</v>
      </c>
      <c r="E110" s="40" t="s">
        <v>53</v>
      </c>
      <c r="F110" s="31" t="s">
        <v>54</v>
      </c>
      <c r="G110" s="32">
        <f t="shared" si="1"/>
        <v>600000</v>
      </c>
      <c r="H110" s="32"/>
      <c r="I110" s="32">
        <v>600000</v>
      </c>
      <c r="J110" s="23" t="s">
        <v>55</v>
      </c>
      <c r="K110" s="31" t="s">
        <v>56</v>
      </c>
      <c r="L110" s="26" t="s">
        <v>57</v>
      </c>
      <c r="M110" s="91" t="s">
        <v>57</v>
      </c>
      <c r="N110" s="92" t="s">
        <v>57</v>
      </c>
      <c r="O110" s="26" t="s">
        <v>57</v>
      </c>
      <c r="P110" s="141" t="s">
        <v>33</v>
      </c>
    </row>
    <row r="111" spans="1:16" s="64" customFormat="1" ht="12" x14ac:dyDescent="0.25">
      <c r="A111" s="106">
        <v>89</v>
      </c>
      <c r="B111" s="41" t="s">
        <v>74</v>
      </c>
      <c r="C111" s="42" t="s">
        <v>75</v>
      </c>
      <c r="D111" s="55" t="s">
        <v>52</v>
      </c>
      <c r="E111" s="40" t="s">
        <v>53</v>
      </c>
      <c r="F111" s="31" t="s">
        <v>54</v>
      </c>
      <c r="G111" s="43">
        <f t="shared" si="1"/>
        <v>80000</v>
      </c>
      <c r="H111" s="43"/>
      <c r="I111" s="43">
        <v>80000</v>
      </c>
      <c r="J111" s="39" t="s">
        <v>25</v>
      </c>
      <c r="K111" s="31" t="s">
        <v>56</v>
      </c>
      <c r="L111" s="98" t="s">
        <v>57</v>
      </c>
      <c r="M111" s="98" t="s">
        <v>57</v>
      </c>
      <c r="N111" s="98" t="s">
        <v>57</v>
      </c>
      <c r="O111" s="98" t="s">
        <v>57</v>
      </c>
      <c r="P111" s="145" t="s">
        <v>33</v>
      </c>
    </row>
    <row r="112" spans="1:16" s="64" customFormat="1" ht="12" x14ac:dyDescent="0.25">
      <c r="A112" s="106">
        <v>90</v>
      </c>
      <c r="B112" s="41" t="s">
        <v>123</v>
      </c>
      <c r="C112" s="42" t="s">
        <v>124</v>
      </c>
      <c r="D112" s="55" t="s">
        <v>52</v>
      </c>
      <c r="E112" s="40" t="s">
        <v>53</v>
      </c>
      <c r="F112" s="31" t="s">
        <v>54</v>
      </c>
      <c r="G112" s="43">
        <f t="shared" si="1"/>
        <v>500000</v>
      </c>
      <c r="H112" s="43"/>
      <c r="I112" s="43">
        <v>500000</v>
      </c>
      <c r="J112" s="39" t="s">
        <v>55</v>
      </c>
      <c r="K112" s="55" t="s">
        <v>56</v>
      </c>
      <c r="L112" s="142" t="s">
        <v>57</v>
      </c>
      <c r="M112" s="117" t="s">
        <v>57</v>
      </c>
      <c r="N112" s="117" t="s">
        <v>57</v>
      </c>
      <c r="O112" s="148" t="s">
        <v>57</v>
      </c>
      <c r="P112" s="147" t="s">
        <v>33</v>
      </c>
    </row>
    <row r="113" spans="1:16" s="64" customFormat="1" ht="12.75" thickBot="1" x14ac:dyDescent="0.3">
      <c r="A113" s="106">
        <v>91</v>
      </c>
      <c r="B113" s="56" t="s">
        <v>76</v>
      </c>
      <c r="C113" s="46" t="s">
        <v>122</v>
      </c>
      <c r="D113" s="57" t="s">
        <v>52</v>
      </c>
      <c r="E113" s="45" t="s">
        <v>53</v>
      </c>
      <c r="F113" s="46" t="s">
        <v>54</v>
      </c>
      <c r="G113" s="58">
        <f t="shared" si="1"/>
        <v>900000</v>
      </c>
      <c r="H113" s="58"/>
      <c r="I113" s="58">
        <v>900000</v>
      </c>
      <c r="J113" s="59" t="s">
        <v>25</v>
      </c>
      <c r="K113" s="46" t="s">
        <v>56</v>
      </c>
      <c r="L113" s="60" t="s">
        <v>57</v>
      </c>
      <c r="M113" s="60" t="s">
        <v>57</v>
      </c>
      <c r="N113" s="60" t="s">
        <v>57</v>
      </c>
      <c r="O113" s="60" t="s">
        <v>57</v>
      </c>
      <c r="P113" s="69" t="s">
        <v>33</v>
      </c>
    </row>
    <row r="114" spans="1:16" s="64" customFormat="1" ht="12.75" thickBot="1" x14ac:dyDescent="0.3">
      <c r="A114" s="228" t="s">
        <v>198</v>
      </c>
      <c r="B114" s="229"/>
      <c r="C114" s="47"/>
      <c r="D114" s="47"/>
      <c r="E114" s="48"/>
      <c r="F114" s="47"/>
      <c r="G114" s="49">
        <f>SUM(G69:G113)</f>
        <v>298480000</v>
      </c>
      <c r="H114" s="49">
        <f>SUM(H69:H113)</f>
        <v>36450000</v>
      </c>
      <c r="I114" s="49">
        <f>SUM(I69:I113)</f>
        <v>205798000</v>
      </c>
      <c r="J114" s="48"/>
      <c r="K114" s="48"/>
      <c r="L114" s="50"/>
      <c r="M114" s="48"/>
      <c r="N114" s="51"/>
      <c r="O114" s="48"/>
      <c r="P114" s="114"/>
    </row>
    <row r="115" spans="1:16" s="64" customFormat="1" ht="12.75" thickBot="1" x14ac:dyDescent="0.3">
      <c r="A115" s="234" t="s">
        <v>77</v>
      </c>
      <c r="B115" s="235"/>
      <c r="C115" s="61"/>
      <c r="D115" s="62"/>
      <c r="E115" s="61"/>
      <c r="F115" s="62"/>
      <c r="G115" s="63">
        <f>G69+G36</f>
        <v>85650007</v>
      </c>
      <c r="H115" s="63">
        <f>H69+H36</f>
        <v>66100008</v>
      </c>
      <c r="I115" s="63">
        <f>I69+I36</f>
        <v>19250000</v>
      </c>
      <c r="J115" s="61"/>
      <c r="K115" s="61"/>
      <c r="L115" s="61"/>
      <c r="M115" s="61"/>
      <c r="N115" s="61"/>
      <c r="O115" s="61"/>
      <c r="P115" s="107"/>
    </row>
    <row r="116" spans="1:16" x14ac:dyDescent="0.25">
      <c r="A116" s="64"/>
      <c r="B116" s="64"/>
      <c r="C116" s="65"/>
      <c r="D116" s="66"/>
      <c r="E116" s="65"/>
      <c r="F116" s="66"/>
      <c r="G116" s="67"/>
      <c r="H116" s="67"/>
      <c r="I116" s="67"/>
      <c r="J116" s="65"/>
      <c r="K116" s="65"/>
      <c r="L116" s="65"/>
      <c r="M116" s="68"/>
      <c r="N116" s="68"/>
      <c r="O116" s="68"/>
      <c r="P116" s="68"/>
    </row>
    <row r="117" spans="1:16" x14ac:dyDescent="0.25">
      <c r="A117" s="64"/>
      <c r="B117" s="64"/>
      <c r="C117" s="69"/>
      <c r="D117" s="66"/>
      <c r="E117" s="65"/>
      <c r="F117" s="66"/>
      <c r="G117" s="67"/>
      <c r="H117" s="67"/>
      <c r="I117" s="67"/>
      <c r="J117" s="65"/>
      <c r="K117" s="65"/>
      <c r="L117" s="65"/>
      <c r="M117" s="65"/>
      <c r="N117" s="65"/>
      <c r="O117" s="65"/>
      <c r="P117" s="68"/>
    </row>
    <row r="118" spans="1:16" ht="12" x14ac:dyDescent="0.25">
      <c r="A118" s="70" t="s">
        <v>78</v>
      </c>
      <c r="B118" s="68"/>
      <c r="C118" s="69"/>
      <c r="D118" s="71"/>
      <c r="E118" s="65"/>
      <c r="F118" s="66"/>
      <c r="G118" s="67"/>
      <c r="H118" s="67"/>
      <c r="I118" s="67"/>
      <c r="J118" s="65"/>
      <c r="K118" s="65"/>
      <c r="L118" s="65"/>
      <c r="M118" s="65"/>
      <c r="N118" s="65"/>
      <c r="O118" s="65"/>
      <c r="P118" s="68"/>
    </row>
    <row r="119" spans="1:16" ht="12" x14ac:dyDescent="0.25">
      <c r="A119" s="72" t="s">
        <v>79</v>
      </c>
      <c r="B119" s="64" t="s">
        <v>80</v>
      </c>
      <c r="C119" s="69"/>
      <c r="D119" s="71"/>
      <c r="E119" s="65"/>
      <c r="F119" s="66"/>
      <c r="G119" s="67"/>
      <c r="H119" s="67"/>
      <c r="I119" s="67"/>
      <c r="J119" s="65"/>
      <c r="K119" s="65"/>
      <c r="L119" s="65"/>
      <c r="M119" s="65"/>
      <c r="N119" s="65"/>
      <c r="O119" s="65"/>
      <c r="P119" s="68"/>
    </row>
    <row r="120" spans="1:16" ht="12" x14ac:dyDescent="0.25">
      <c r="A120" s="72" t="s">
        <v>81</v>
      </c>
      <c r="B120" s="64" t="s">
        <v>48</v>
      </c>
      <c r="C120" s="65"/>
      <c r="D120" s="66"/>
      <c r="E120" s="65"/>
      <c r="F120" s="66"/>
      <c r="G120" s="67"/>
      <c r="H120" s="67" t="s">
        <v>82</v>
      </c>
      <c r="I120" s="67"/>
      <c r="J120" s="65"/>
      <c r="K120" s="65"/>
      <c r="L120" s="65"/>
      <c r="M120" s="65"/>
      <c r="N120" s="65"/>
      <c r="O120" s="65"/>
      <c r="P120" s="68"/>
    </row>
    <row r="121" spans="1:16" ht="12" x14ac:dyDescent="0.25">
      <c r="A121" s="72" t="s">
        <v>83</v>
      </c>
      <c r="B121" s="64" t="s">
        <v>84</v>
      </c>
      <c r="C121" s="69"/>
      <c r="D121" s="66"/>
      <c r="E121" s="65"/>
      <c r="F121" s="66"/>
      <c r="G121" s="67"/>
      <c r="H121" s="67"/>
      <c r="I121" s="67"/>
      <c r="J121" s="65"/>
      <c r="K121" s="65"/>
      <c r="L121" s="65"/>
      <c r="M121" s="65"/>
      <c r="N121" s="65"/>
      <c r="O121" s="65"/>
      <c r="P121" s="68"/>
    </row>
    <row r="122" spans="1:16" ht="12" x14ac:dyDescent="0.25">
      <c r="A122" s="70" t="s">
        <v>85</v>
      </c>
      <c r="B122" s="73" t="s">
        <v>86</v>
      </c>
      <c r="C122" s="65"/>
      <c r="D122" s="66"/>
      <c r="E122" s="65"/>
      <c r="F122" s="66"/>
      <c r="G122" s="67"/>
      <c r="H122" s="67"/>
      <c r="I122" s="67"/>
      <c r="J122" s="65"/>
      <c r="K122" s="65"/>
      <c r="L122" s="65"/>
      <c r="M122" s="65"/>
      <c r="N122" s="65"/>
      <c r="O122" s="65"/>
      <c r="P122" s="68"/>
    </row>
    <row r="123" spans="1:16" ht="12" x14ac:dyDescent="0.25">
      <c r="A123" s="70" t="s">
        <v>87</v>
      </c>
      <c r="B123" s="64" t="s">
        <v>88</v>
      </c>
      <c r="C123" s="89"/>
      <c r="D123" s="66"/>
      <c r="E123" s="65"/>
      <c r="F123" s="66"/>
      <c r="G123" s="67"/>
      <c r="H123" s="67"/>
      <c r="I123" s="67"/>
      <c r="J123" s="65"/>
      <c r="K123" s="65"/>
      <c r="L123" s="65"/>
      <c r="M123" s="65"/>
      <c r="N123" s="65"/>
      <c r="O123" s="65"/>
      <c r="P123" s="68"/>
    </row>
    <row r="124" spans="1:16" ht="12" x14ac:dyDescent="0.25">
      <c r="A124" s="70" t="s">
        <v>89</v>
      </c>
      <c r="B124" s="73" t="s">
        <v>90</v>
      </c>
      <c r="C124" s="65"/>
      <c r="D124" s="66"/>
      <c r="E124" s="65"/>
      <c r="F124" s="66"/>
      <c r="G124" s="67"/>
      <c r="H124" s="67"/>
      <c r="I124" s="67"/>
      <c r="J124" s="65"/>
      <c r="K124" s="65"/>
      <c r="L124" s="65"/>
      <c r="M124" s="65"/>
      <c r="N124" s="65"/>
      <c r="O124" s="65"/>
      <c r="P124" s="68"/>
    </row>
    <row r="125" spans="1:16" ht="12" x14ac:dyDescent="0.25">
      <c r="A125" s="70" t="s">
        <v>91</v>
      </c>
      <c r="B125" s="73" t="s">
        <v>92</v>
      </c>
      <c r="C125" s="69"/>
      <c r="D125" s="74"/>
      <c r="E125" s="64"/>
      <c r="F125" s="71"/>
      <c r="G125" s="75"/>
      <c r="H125" s="75"/>
      <c r="I125" s="75"/>
      <c r="J125" s="64"/>
      <c r="K125" s="64"/>
      <c r="L125" s="64"/>
      <c r="M125" s="64"/>
      <c r="N125" s="64"/>
      <c r="O125" s="64"/>
      <c r="P125" s="68"/>
    </row>
    <row r="126" spans="1:16" ht="12" x14ac:dyDescent="0.25">
      <c r="A126" s="70" t="s">
        <v>93</v>
      </c>
      <c r="B126" s="73" t="s">
        <v>94</v>
      </c>
      <c r="C126" s="76"/>
      <c r="D126" s="74"/>
      <c r="E126" s="64"/>
      <c r="F126" s="71"/>
      <c r="G126" s="75" t="s">
        <v>82</v>
      </c>
      <c r="H126" s="75"/>
      <c r="I126" s="75" t="s">
        <v>82</v>
      </c>
      <c r="J126" s="64"/>
      <c r="K126" s="64"/>
      <c r="L126" s="64"/>
      <c r="M126" s="64"/>
      <c r="N126" s="64"/>
      <c r="O126" s="64"/>
      <c r="P126" s="68"/>
    </row>
    <row r="127" spans="1:16" x14ac:dyDescent="0.25">
      <c r="A127" s="64"/>
      <c r="B127" s="64"/>
      <c r="C127" s="69"/>
      <c r="D127" s="74"/>
      <c r="E127" s="64"/>
      <c r="F127" s="71"/>
      <c r="G127" s="75" t="s">
        <v>82</v>
      </c>
      <c r="H127" s="75"/>
      <c r="I127" s="75" t="s">
        <v>82</v>
      </c>
      <c r="J127" s="64"/>
      <c r="K127" s="64"/>
      <c r="L127" s="64"/>
      <c r="M127" s="64" t="s">
        <v>82</v>
      </c>
      <c r="N127" s="64"/>
      <c r="O127" s="64"/>
      <c r="P127" s="68"/>
    </row>
    <row r="128" spans="1:16" ht="12" x14ac:dyDescent="0.25">
      <c r="A128" s="64"/>
      <c r="B128" s="72"/>
      <c r="C128" s="76"/>
      <c r="D128" s="74"/>
      <c r="E128" s="64"/>
      <c r="F128" s="71"/>
      <c r="G128" s="75" t="s">
        <v>95</v>
      </c>
      <c r="H128" s="75"/>
      <c r="I128" s="75"/>
      <c r="J128" s="64"/>
      <c r="K128" s="64"/>
      <c r="L128" s="64"/>
      <c r="M128" s="64"/>
      <c r="N128" s="64"/>
      <c r="O128" s="64"/>
      <c r="P128" s="68"/>
    </row>
    <row r="129" spans="1:16" x14ac:dyDescent="0.25">
      <c r="A129" s="64"/>
      <c r="B129" s="64"/>
      <c r="C129" s="69"/>
      <c r="D129" s="74"/>
      <c r="E129" s="64"/>
      <c r="F129" s="71"/>
      <c r="G129" s="75" t="s">
        <v>82</v>
      </c>
      <c r="H129" s="75"/>
      <c r="I129" s="75" t="s">
        <v>82</v>
      </c>
      <c r="J129" s="64"/>
      <c r="K129" s="64"/>
      <c r="L129" s="64"/>
      <c r="M129" s="64"/>
      <c r="N129" s="64"/>
      <c r="O129" s="64"/>
      <c r="P129" s="68"/>
    </row>
    <row r="130" spans="1:16" x14ac:dyDescent="0.25">
      <c r="A130" s="64"/>
      <c r="B130" s="64"/>
      <c r="C130" s="69"/>
      <c r="D130" s="74"/>
      <c r="E130" s="64"/>
      <c r="F130" s="71"/>
      <c r="G130" s="75"/>
      <c r="H130" s="75"/>
      <c r="I130" s="75"/>
      <c r="J130" s="64"/>
      <c r="K130" s="64"/>
      <c r="L130" s="64"/>
      <c r="M130" s="64"/>
      <c r="N130" s="64"/>
      <c r="O130" s="64"/>
      <c r="P130" s="68"/>
    </row>
  </sheetData>
  <mergeCells count="25">
    <mergeCell ref="A115:B115"/>
    <mergeCell ref="A36:B36"/>
    <mergeCell ref="A69:B69"/>
    <mergeCell ref="K16:K17"/>
    <mergeCell ref="A75:B75"/>
    <mergeCell ref="A77:B77"/>
    <mergeCell ref="N16:N17"/>
    <mergeCell ref="A26:B26"/>
    <mergeCell ref="A114:B114"/>
    <mergeCell ref="A1:N7"/>
    <mergeCell ref="A9:P10"/>
    <mergeCell ref="A11:P11"/>
    <mergeCell ref="A12:P12"/>
    <mergeCell ref="A16:A17"/>
    <mergeCell ref="B16:B17"/>
    <mergeCell ref="C16:C17"/>
    <mergeCell ref="D16:D17"/>
    <mergeCell ref="E16:E17"/>
    <mergeCell ref="F16:F17"/>
    <mergeCell ref="O16:O17"/>
    <mergeCell ref="P16:P17"/>
    <mergeCell ref="G16:I16"/>
    <mergeCell ref="J16:J17"/>
    <mergeCell ref="L16:L17"/>
    <mergeCell ref="M16:M17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D4" sqref="D4"/>
    </sheetView>
  </sheetViews>
  <sheetFormatPr defaultRowHeight="15" x14ac:dyDescent="0.25"/>
  <sheetData>
    <row r="3" spans="1:1" ht="25.5" x14ac:dyDescent="0.25">
      <c r="A3" s="186" t="s">
        <v>36</v>
      </c>
    </row>
    <row r="4" spans="1:1" ht="51" x14ac:dyDescent="0.25">
      <c r="A4" s="186" t="s">
        <v>205</v>
      </c>
    </row>
    <row r="5" spans="1:1" x14ac:dyDescent="0.25">
      <c r="A5" s="186" t="s">
        <v>206</v>
      </c>
    </row>
    <row r="6" spans="1:1" ht="38.25" x14ac:dyDescent="0.25">
      <c r="A6" s="186" t="s">
        <v>207</v>
      </c>
    </row>
    <row r="7" spans="1:1" ht="38.25" x14ac:dyDescent="0.25">
      <c r="A7" s="187" t="s">
        <v>208</v>
      </c>
    </row>
    <row r="8" spans="1:1" x14ac:dyDescent="0.25">
      <c r="A8" s="187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Approve procurement plan 202021</vt:lpstr>
      <vt:lpstr>Sheet1</vt:lpstr>
      <vt:lpstr>'Approve procurement plan 202021'!Print_Area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Maluleke, GP (GGM)</dc:creator>
  <cp:lastModifiedBy>MASHAU, N [GGM]</cp:lastModifiedBy>
  <cp:lastPrinted>2020-07-02T15:09:56Z</cp:lastPrinted>
  <dcterms:created xsi:type="dcterms:W3CDTF">2020-04-06T08:53:29Z</dcterms:created>
  <dcterms:modified xsi:type="dcterms:W3CDTF">2020-07-03T11:33:56Z</dcterms:modified>
</cp:coreProperties>
</file>